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firstSheet="6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政收支总表" sheetId="5" r:id="rId5"/>
    <sheet name="一般公共预算支出表" sheetId="6" r:id="rId6"/>
    <sheet name="一般公共预算基本支出表" sheetId="7" r:id="rId7"/>
    <sheet name="“三公经费”支出预算表" sheetId="8" r:id="rId8"/>
    <sheet name="政府性基金预算支出表" sheetId="9" r:id="rId9"/>
    <sheet name="国有资本经营预算支出表" sheetId="10" r:id="rId10"/>
    <sheet name="支出总表（引用）" sheetId="11" r:id="rId11"/>
    <sheet name="财拨总表（引用）" sheetId="12" r:id="rId12"/>
  </sheets>
  <externalReferences>
    <externalReference r:id="rId15"/>
    <externalReference r:id="rId16"/>
  </externalReferences>
  <definedNames>
    <definedName name="_xlnm.Print_Area" localSheetId="0">'封面'!$A$1:$O$20</definedName>
    <definedName name="_xlnm.Print_Titles" localSheetId="2">'部门收入总表'!$A:$S,'部门收入总表'!$1:$5</definedName>
    <definedName name="_xlnm.Print_Area" localSheetId="2">'部门收入总表'!$A$1:$S$36</definedName>
    <definedName name="_xlnm.Print_Titles" localSheetId="3">'部门支出总表'!$A:$K,'部门支出总表'!$1:$5</definedName>
    <definedName name="_xlnm.Print_Area" localSheetId="3">'部门支出总表'!$A$1:$K$36</definedName>
    <definedName name="_xlnm.Print_Titles" localSheetId="6">'一般公共预算基本支出表'!$A:$B,'一般公共预算基本支出表'!$1:$5</definedName>
    <definedName name="_xlnm.Print_Area" localSheetId="6">'一般公共预算基本支出表'!$A$1:$B$141</definedName>
    <definedName name="_xlnm.Print_Titles" localSheetId="7">'“三公经费”支出预算表'!$A:$O,'“三公经费”支出预算表'!$1:$7</definedName>
    <definedName name="_xlnm.Print_Area" localSheetId="7">'“三公经费”支出预算表'!$A$1:$O$28</definedName>
    <definedName name="_xlnm._FilterDatabase" localSheetId="3" hidden="1">'部门支出总表'!$E$4:$E$22</definedName>
  </definedNames>
  <calcPr fullCalcOnLoad="1"/>
</workbook>
</file>

<file path=xl/sharedStrings.xml><?xml version="1.0" encoding="utf-8"?>
<sst xmlns="http://schemas.openxmlformats.org/spreadsheetml/2006/main" count="454" uniqueCount="253">
  <si>
    <t>2021年部门预算表</t>
  </si>
  <si>
    <t>部门名称：</t>
  </si>
  <si>
    <t>进贤县李渡镇人民政府</t>
  </si>
  <si>
    <t>编制日期：</t>
  </si>
  <si>
    <t>编制单位：</t>
  </si>
  <si>
    <t>单位负责人签章：陶仲新</t>
  </si>
  <si>
    <t>财务负责人签章：</t>
  </si>
  <si>
    <t>制表人签章：</t>
  </si>
  <si>
    <t>收支预算总表</t>
  </si>
  <si>
    <t xml:space="preserve">填报单位: 930李渡镇（部门） , 930001李渡镇人民政府 , 930002李渡镇便民服务中心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</si>
  <si>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</si>
  <si>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</si>
  <si>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</si>
  <si>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</si>
  <si>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</si>
  <si>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</si>
  <si>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</si>
  <si>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</si>
  <si>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</si>
  <si>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</si>
  <si>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>城乡社区支出</t>
  </si>
  <si>
    <t xml:space="preserve">    预算内投资收入</t>
  </si>
  <si>
    <t>农林水支出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</si>
  <si>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</si>
  <si>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</si>
  <si>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</si>
  <si>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</si>
  <si>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</si>
  <si>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</si>
  <si>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</si>
  <si>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</si>
  <si>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</si>
  <si>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</si>
  <si>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</si>
  <si>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</si>
  <si>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</si>
  <si>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</si>
  <si>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</si>
  <si>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</si>
  <si>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</si>
  <si>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</si>
  <si>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</si>
  <si>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</si>
  <si>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</si>
  <si>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</si>
  <si>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</si>
  <si>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</si>
  <si>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</si>
  <si>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上年结转(结余)</t>
  </si>
  <si>
    <t>类</t>
  </si>
  <si>
    <t>款</t>
  </si>
  <si>
    <t>项</t>
  </si>
  <si>
    <t>小计</t>
  </si>
  <si>
    <t>经费拨款（补助）</t>
  </si>
  <si>
    <t>非税收入</t>
  </si>
  <si>
    <t>政府性基金收入</t>
  </si>
  <si>
    <t>省提前下达预算</t>
  </si>
  <si>
    <t>预算内投资收入</t>
  </si>
  <si>
    <t>非税小计</t>
  </si>
  <si>
    <t>专项收入</t>
  </si>
  <si>
    <t>国有资产有偿使用收入</t>
  </si>
  <si>
    <t>一般非税收入</t>
  </si>
  <si>
    <t>**</t>
  </si>
  <si>
    <t/>
  </si>
  <si>
    <t>　930001</t>
  </si>
  <si>
    <t>　李渡镇人民政府</t>
  </si>
  <si>
    <t>　　930001</t>
  </si>
  <si>
    <t>201</t>
  </si>
  <si>
    <t>01</t>
  </si>
  <si>
    <t>　　行政运行</t>
  </si>
  <si>
    <t>03</t>
  </si>
  <si>
    <t>208</t>
  </si>
  <si>
    <t>05</t>
  </si>
  <si>
    <t>　　机关事业单位基本养老保险缴费支出</t>
  </si>
  <si>
    <t>07</t>
  </si>
  <si>
    <t>　　公益性岗位补贴</t>
  </si>
  <si>
    <t>212</t>
  </si>
  <si>
    <t>　　小城镇基础设施建设</t>
  </si>
  <si>
    <t>　　城乡社区环境卫生</t>
  </si>
  <si>
    <t>99</t>
  </si>
  <si>
    <t>　　其他城乡社区支出</t>
  </si>
  <si>
    <t>221</t>
  </si>
  <si>
    <t>02</t>
  </si>
  <si>
    <t>　　住房公积金</t>
  </si>
  <si>
    <t>　930002</t>
  </si>
  <si>
    <t>　李渡镇便民服务中心</t>
  </si>
  <si>
    <t>　　930002</t>
  </si>
  <si>
    <t>06</t>
  </si>
  <si>
    <t>　　机关事业单位职业年金缴费支出</t>
  </si>
  <si>
    <t>213</t>
  </si>
  <si>
    <t>04</t>
  </si>
  <si>
    <t>　　事业运行</t>
  </si>
  <si>
    <t>　　对村民委员会和村党支部的补助</t>
  </si>
  <si>
    <t>部门支出总表</t>
  </si>
  <si>
    <t>填报单位[930]李渡镇 , [930001]李渡镇人民政府，[930002]李渡镇便民服务中心</t>
  </si>
  <si>
    <t>支出功能分类科目</t>
  </si>
  <si>
    <t>基本支出</t>
  </si>
  <si>
    <t>项目支出</t>
  </si>
  <si>
    <t>科目编码</t>
  </si>
  <si>
    <t xml:space="preserve">科目名称 </t>
  </si>
  <si>
    <t>一般公共服务支出</t>
  </si>
  <si>
    <t>　03</t>
  </si>
  <si>
    <t>　政府办公厅（室）及相关机构事务</t>
  </si>
  <si>
    <t>　　2010301</t>
  </si>
  <si>
    <t>社会保障和就业支出</t>
  </si>
  <si>
    <t>　05</t>
  </si>
  <si>
    <t>　行政事业单位养老支出</t>
  </si>
  <si>
    <t>　　2080505</t>
  </si>
  <si>
    <t>　　2080506</t>
  </si>
  <si>
    <t>就业补助</t>
  </si>
  <si>
    <t xml:space="preserve">    2080705</t>
  </si>
  <si>
    <t>　城乡社区公共设施</t>
  </si>
  <si>
    <t>　　2120303</t>
  </si>
  <si>
    <t>　城乡社区环境卫生</t>
  </si>
  <si>
    <t>　　2120501</t>
  </si>
  <si>
    <t>其他城乡社区支出</t>
  </si>
  <si>
    <t>　01</t>
  </si>
  <si>
    <t>　农业农村</t>
  </si>
  <si>
    <t>　　2130104</t>
  </si>
  <si>
    <t>对村民委员会和村党支部的补助</t>
  </si>
  <si>
    <t>住房保障支出</t>
  </si>
  <si>
    <t>　02</t>
  </si>
  <si>
    <t>　住房改革支出</t>
  </si>
  <si>
    <t>　　2210201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</si>
  <si>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</si>
  <si>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</si>
  <si>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</si>
  <si>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</si>
  <si>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</si>
  <si>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</si>
  <si>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</si>
  <si>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</si>
  <si>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</si>
  <si>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</si>
  <si>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</si>
  <si>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</si>
  <si>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</si>
  <si>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</si>
  <si>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</si>
  <si>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2021年预算数</t>
  </si>
  <si>
    <t xml:space="preserve">    2129999</t>
  </si>
  <si>
    <t xml:space="preserve">    其他城乡社区支出</t>
  </si>
  <si>
    <t xml:space="preserve">    2130705</t>
  </si>
  <si>
    <t xml:space="preserve">    对村民委员会和村党支部的补助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</si>
  <si>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</si>
  <si>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</si>
  <si>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</si>
  <si>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</si>
  <si>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</si>
  <si>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</si>
  <si>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</si>
  <si>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</si>
  <si>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</si>
  <si>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</si>
  <si>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</si>
  <si>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</si>
  <si>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</si>
  <si>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</si>
  <si>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</si>
  <si>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</si>
  <si>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</si>
  <si>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</si>
  <si>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</si>
  <si>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</si>
  <si>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</si>
  <si>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</si>
  <si>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</si>
  <si>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</si>
  <si>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</si>
  <si>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</si>
  <si>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</si>
  <si>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</si>
  <si>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</si>
  <si>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</si>
  <si>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</si>
  <si>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</si>
  <si>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</si>
  <si>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</si>
  <si>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</si>
  <si>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</si>
  <si>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</si>
  <si>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</si>
  <si>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</si>
  <si>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</si>
  <si>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</si>
  <si>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</si>
  <si>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</si>
  <si>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</si>
  <si>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</si>
  <si>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</si>
  <si>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</si>
  <si>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</si>
  <si>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</si>
  <si>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</si>
  <si>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</si>
  <si>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</si>
  <si>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</si>
  <si>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</si>
  <si>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</si>
  <si>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</si>
  <si>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</si>
  <si>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</si>
  <si>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</si>
  <si>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</si>
  <si>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</si>
  <si>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</si>
  <si>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</si>
  <si>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</si>
  <si>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</si>
  <si>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</si>
  <si>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</si>
  <si>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</si>
  <si>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</si>
  <si>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</si>
  <si>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</si>
  <si>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</si>
  <si>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</si>
  <si>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</si>
  <si>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</si>
  <si>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30303</t>
  </si>
  <si>
    <t>　退职（役）费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</si>
  <si>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</si>
  <si>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</si>
  <si>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</si>
  <si>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</si>
  <si>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</si>
  <si>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</si>
  <si>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</si>
  <si>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</si>
  <si>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</si>
  <si>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</si>
  <si>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</si>
  <si>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</si>
  <si>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预算05表</t>
  </si>
  <si>
    <t>“三公经费”支出预算表</t>
  </si>
  <si>
    <t>单位名称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</si>
  <si>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</si>
  <si>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</si>
  <si>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</si>
  <si>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</si>
  <si>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</si>
  <si>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</si>
  <si>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t>李渡镇（部门）</t>
  </si>
  <si>
    <t>　　李渡镇人民政府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</si>
  <si>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</si>
  <si>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</si>
  <si>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</si>
  <si>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</si>
  <si>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填报单位:[930]李渡镇 , [930001]李渡镇人民政府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</si>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</sst>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_ "/>
    <numFmt numFmtId="183" formatCode="0.0000;[Red]0.0000"/>
    <numFmt numFmtId="184" formatCode="#,##0.00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4"/>
      <color indexed="8"/>
      <name val="宋体"/>
      <family val="0"/>
    </font>
    <font>
      <sz val="12"/>
      <color indexed="8"/>
      <name val="Calibri"/>
      <family val="2"/>
    </font>
    <font>
      <sz val="12"/>
      <name val="宋体"/>
      <family val="0"/>
    </font>
    <font>
      <b/>
      <sz val="20"/>
      <color indexed="8"/>
      <name val="宋体"/>
      <family val="0"/>
    </font>
    <font>
      <sz val="11"/>
      <name val="Calibri"/>
      <family val="2"/>
    </font>
    <font>
      <sz val="10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13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center" vertical="center" wrapText="1"/>
      <protection/>
    </xf>
    <xf numFmtId="182" fontId="4" fillId="0" borderId="16" xfId="0" applyNumberFormat="1" applyFont="1" applyBorder="1" applyAlignment="1" applyProtection="1">
      <alignment horizontal="right" vertical="center" wrapText="1"/>
      <protection/>
    </xf>
    <xf numFmtId="182" fontId="4" fillId="0" borderId="16" xfId="0" applyNumberFormat="1" applyFont="1" applyBorder="1" applyAlignment="1" applyProtection="1">
      <alignment vertical="center"/>
      <protection/>
    </xf>
    <xf numFmtId="182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16" xfId="0" applyNumberFormat="1" applyFont="1" applyBorder="1" applyAlignment="1" applyProtection="1">
      <alignment horizontal="right" vertical="center"/>
      <protection/>
    </xf>
    <xf numFmtId="183" fontId="4" fillId="0" borderId="17" xfId="0" applyNumberFormat="1" applyFont="1" applyBorder="1" applyAlignment="1" applyProtection="1">
      <alignment horizontal="left" vertical="center"/>
      <protection/>
    </xf>
    <xf numFmtId="182" fontId="4" fillId="0" borderId="18" xfId="0" applyNumberFormat="1" applyFont="1" applyBorder="1" applyAlignment="1" applyProtection="1">
      <alignment horizontal="right" vertical="center" wrapText="1"/>
      <protection/>
    </xf>
    <xf numFmtId="182" fontId="2" fillId="0" borderId="18" xfId="0" applyNumberFormat="1" applyFont="1" applyBorder="1" applyAlignment="1" applyProtection="1">
      <alignment/>
      <protection/>
    </xf>
    <xf numFmtId="182" fontId="2" fillId="0" borderId="18" xfId="0" applyNumberFormat="1" applyFont="1" applyBorder="1" applyAlignment="1" applyProtection="1">
      <alignment horizontal="center"/>
      <protection/>
    </xf>
    <xf numFmtId="182" fontId="4" fillId="0" borderId="18" xfId="0" applyNumberFormat="1" applyFont="1" applyBorder="1" applyAlignment="1" applyProtection="1">
      <alignment horizontal="right" vertical="center"/>
      <protection/>
    </xf>
    <xf numFmtId="183" fontId="4" fillId="0" borderId="19" xfId="0" applyNumberFormat="1" applyFont="1" applyBorder="1" applyAlignment="1" applyProtection="1">
      <alignment/>
      <protection/>
    </xf>
    <xf numFmtId="182" fontId="4" fillId="0" borderId="18" xfId="0" applyNumberFormat="1" applyFont="1" applyBorder="1" applyAlignment="1" applyProtection="1">
      <alignment vertical="center"/>
      <protection/>
    </xf>
    <xf numFmtId="182" fontId="4" fillId="0" borderId="18" xfId="0" applyNumberFormat="1" applyFont="1" applyBorder="1" applyAlignment="1" applyProtection="1">
      <alignment horizontal="center" vertical="center"/>
      <protection/>
    </xf>
    <xf numFmtId="183" fontId="4" fillId="0" borderId="18" xfId="0" applyNumberFormat="1" applyFont="1" applyBorder="1" applyAlignment="1" applyProtection="1">
      <alignment horizontal="right" vertical="center" wrapText="1"/>
      <protection/>
    </xf>
    <xf numFmtId="183" fontId="4" fillId="0" borderId="18" xfId="0" applyNumberFormat="1" applyFont="1" applyBorder="1" applyAlignment="1" applyProtection="1">
      <alignment vertical="center"/>
      <protection/>
    </xf>
    <xf numFmtId="183" fontId="4" fillId="0" borderId="18" xfId="0" applyNumberFormat="1" applyFont="1" applyBorder="1" applyAlignment="1" applyProtection="1">
      <alignment horizontal="right" vertical="center"/>
      <protection/>
    </xf>
    <xf numFmtId="183" fontId="4" fillId="0" borderId="17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horizontal="left" vertical="center"/>
      <protection/>
    </xf>
    <xf numFmtId="180" fontId="4" fillId="0" borderId="18" xfId="0" applyNumberFormat="1" applyFont="1" applyBorder="1" applyAlignment="1" applyProtection="1">
      <alignment horizontal="right" vertical="center" wrapText="1"/>
      <protection/>
    </xf>
    <xf numFmtId="49" fontId="4" fillId="0" borderId="18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20" xfId="0" applyNumberFormat="1" applyFont="1" applyBorder="1" applyAlignment="1" applyProtection="1">
      <alignment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9" xfId="0" applyNumberFormat="1" applyFont="1" applyBorder="1" applyAlignment="1" applyProtection="1">
      <alignment horizontal="center" vertical="center" wrapText="1"/>
      <protection/>
    </xf>
    <xf numFmtId="4" fontId="10" fillId="0" borderId="9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1" xfId="0" applyNumberFormat="1" applyFont="1" applyBorder="1" applyAlignment="1" applyProtection="1">
      <alignment horizontal="center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center"/>
      <protection/>
    </xf>
    <xf numFmtId="182" fontId="4" fillId="0" borderId="11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26ee0397bcc41ed8009f6ee45d89a4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446;&#28193;&#38215;2021&#24180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绩效目标"/>
      <sheetName val="支出总表（引用）"/>
      <sheetName val="财拨总表（引用）"/>
    </sheetNames>
    <sheetDataSet>
      <sheetData sheetId="11">
        <row r="7">
          <cell r="A7" t="str">
            <v>一般公共服务支出</v>
          </cell>
        </row>
        <row r="8">
          <cell r="A8" t="str">
            <v>社会保障和就业支出</v>
          </cell>
        </row>
        <row r="10">
          <cell r="A10" t="str">
            <v>城乡社区支出</v>
          </cell>
        </row>
        <row r="11">
          <cell r="A11" t="str">
            <v>农林水支出</v>
          </cell>
        </row>
        <row r="12">
          <cell r="A12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7" width="9.140625" style="1" customWidth="1"/>
    <col min="8" max="8" width="27.28125" style="1" customWidth="1"/>
    <col min="9" max="16" width="9.140625" style="1" customWidth="1"/>
  </cols>
  <sheetData>
    <row r="1" s="1" customFormat="1" ht="15"/>
    <row r="2" s="1" customFormat="1" ht="42" customHeight="1">
      <c r="M2" s="143"/>
    </row>
    <row r="3" spans="1:15" s="1" customFormat="1" ht="61.5" customHeight="1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4" s="1" customFormat="1" ht="38.25" customHeight="1">
      <c r="B4" s="135"/>
      <c r="C4" s="135"/>
      <c r="D4" s="135"/>
      <c r="E4" s="135"/>
      <c r="F4" s="136"/>
      <c r="G4" s="136"/>
      <c r="H4" s="135"/>
      <c r="I4" s="135"/>
      <c r="J4" s="135"/>
      <c r="K4" s="135"/>
      <c r="L4" s="135"/>
      <c r="M4" s="135"/>
      <c r="N4" s="135"/>
    </row>
    <row r="5" spans="1:12" s="1" customFormat="1" ht="15">
      <c r="A5" s="14"/>
      <c r="B5" s="14"/>
      <c r="F5" s="14"/>
      <c r="G5" s="14"/>
      <c r="J5" s="14"/>
      <c r="K5" s="14"/>
      <c r="L5" s="14"/>
    </row>
    <row r="6" spans="2:13" s="1" customFormat="1" ht="24.75" customHeight="1">
      <c r="B6" s="14"/>
      <c r="C6" s="14"/>
      <c r="F6" s="137" t="s">
        <v>1</v>
      </c>
      <c r="G6" s="137"/>
      <c r="H6" s="138" t="s">
        <v>2</v>
      </c>
      <c r="I6" s="140"/>
      <c r="J6" s="140"/>
      <c r="K6" s="140"/>
      <c r="L6" s="137"/>
      <c r="M6" s="137"/>
    </row>
    <row r="7" spans="3:13" s="1" customFormat="1" ht="22.5">
      <c r="C7" s="14"/>
      <c r="G7" s="137"/>
      <c r="H7" s="139"/>
      <c r="I7" s="137"/>
      <c r="J7" s="137"/>
      <c r="K7" s="137"/>
      <c r="L7" s="137"/>
      <c r="M7" s="137"/>
    </row>
    <row r="8" spans="3:13" s="1" customFormat="1" ht="22.5">
      <c r="C8" s="14"/>
      <c r="D8" s="14"/>
      <c r="F8" s="137"/>
      <c r="G8" s="137"/>
      <c r="H8" s="137"/>
      <c r="I8" s="137"/>
      <c r="J8" s="139"/>
      <c r="K8" s="137"/>
      <c r="L8" s="137"/>
      <c r="M8" s="137"/>
    </row>
    <row r="9" spans="4:13" s="1" customFormat="1" ht="24.75" customHeight="1">
      <c r="D9" s="14"/>
      <c r="F9" s="140" t="s">
        <v>3</v>
      </c>
      <c r="G9" s="137"/>
      <c r="L9" s="137"/>
      <c r="M9" s="137"/>
    </row>
    <row r="10" spans="6:13" s="1" customFormat="1" ht="22.5">
      <c r="F10" s="137"/>
      <c r="G10" s="137"/>
      <c r="H10" s="137"/>
      <c r="I10" s="137"/>
      <c r="J10" s="137"/>
      <c r="K10" s="137"/>
      <c r="L10" s="137"/>
      <c r="M10" s="137"/>
    </row>
    <row r="11" spans="6:13" s="1" customFormat="1" ht="14.25" customHeight="1">
      <c r="F11" s="137"/>
      <c r="G11" s="137"/>
      <c r="H11" s="137"/>
      <c r="I11" s="137"/>
      <c r="J11" s="137"/>
      <c r="K11" s="137"/>
      <c r="L11" s="137"/>
      <c r="M11" s="137"/>
    </row>
    <row r="12" spans="6:8" s="1" customFormat="1" ht="24.75" customHeight="1">
      <c r="F12" s="137" t="s">
        <v>4</v>
      </c>
      <c r="G12" s="137"/>
      <c r="H12" s="138" t="s">
        <v>2</v>
      </c>
    </row>
    <row r="13" spans="8:11" s="1" customFormat="1" ht="15">
      <c r="H13" s="14"/>
      <c r="I13" s="14"/>
      <c r="J13" s="14"/>
      <c r="K13" s="14"/>
    </row>
    <row r="14" spans="8:11" s="1" customFormat="1" ht="32.25" customHeight="1">
      <c r="H14" s="14"/>
      <c r="I14" s="14"/>
      <c r="K14" s="14"/>
    </row>
    <row r="15" s="1" customFormat="1" ht="15">
      <c r="K15" s="14"/>
    </row>
    <row r="16" spans="1:14" s="1" customFormat="1" ht="31.5" customHeight="1">
      <c r="A16" s="141" t="s">
        <v>5</v>
      </c>
      <c r="B16" s="141"/>
      <c r="C16" s="141"/>
      <c r="D16" s="141"/>
      <c r="E16" s="142"/>
      <c r="F16" s="141" t="s">
        <v>6</v>
      </c>
      <c r="H16" s="141"/>
      <c r="I16" s="142"/>
      <c r="J16" s="141" t="s">
        <v>7</v>
      </c>
      <c r="K16" s="141"/>
      <c r="L16" s="141"/>
      <c r="N16" s="141"/>
    </row>
    <row r="17" s="1" customFormat="1" ht="15"/>
    <row r="18" spans="1:4" s="1" customFormat="1" ht="16.5" customHeight="1">
      <c r="A18" s="14"/>
      <c r="B18" s="14"/>
      <c r="C18" s="14"/>
      <c r="D18" s="14"/>
    </row>
    <row r="19" s="1" customFormat="1" ht="15"/>
    <row r="20" s="1" customFormat="1" ht="15"/>
    <row r="21" s="1" customFormat="1" ht="15"/>
    <row r="22" s="1" customFormat="1" ht="30" customHeight="1"/>
    <row r="23" s="1" customFormat="1" ht="15"/>
    <row r="24" s="1" customFormat="1" ht="15"/>
    <row r="25" s="1" customFormat="1" ht="15"/>
    <row r="26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2">
    <mergeCell ref="A3:O3"/>
    <mergeCell ref="H7:K7"/>
  </mergeCells>
  <printOptions horizontalCentered="1"/>
  <pageMargins left="0" right="0" top="0" bottom="0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E16" sqref="E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246</v>
      </c>
      <c r="D1" s="16"/>
      <c r="E1" s="16"/>
      <c r="F1" s="15"/>
      <c r="G1" s="15"/>
    </row>
    <row r="2" spans="1:7" s="1" customFormat="1" ht="29.25" customHeight="1">
      <c r="A2" s="17" t="s">
        <v>247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248</v>
      </c>
      <c r="B3" s="20"/>
      <c r="C3" s="20"/>
      <c r="D3" s="20"/>
      <c r="E3" s="16" t="s">
        <v>10</v>
      </c>
      <c r="F3" s="15"/>
      <c r="G3" s="15"/>
    </row>
    <row r="4" spans="1:7" s="1" customFormat="1" ht="25.5" customHeight="1">
      <c r="A4" s="4" t="s">
        <v>95</v>
      </c>
      <c r="B4" s="4"/>
      <c r="C4" s="4" t="s">
        <v>139</v>
      </c>
      <c r="D4" s="4"/>
      <c r="E4" s="4"/>
      <c r="F4" s="15"/>
      <c r="G4" s="15"/>
    </row>
    <row r="5" spans="1:7" s="1" customFormat="1" ht="28.5" customHeight="1">
      <c r="A5" s="4" t="s">
        <v>98</v>
      </c>
      <c r="B5" s="4" t="s">
        <v>99</v>
      </c>
      <c r="C5" s="4" t="s">
        <v>40</v>
      </c>
      <c r="D5" s="4" t="s">
        <v>96</v>
      </c>
      <c r="E5" s="4" t="s">
        <v>97</v>
      </c>
      <c r="F5" s="15"/>
      <c r="G5" s="15"/>
    </row>
    <row r="6" spans="1:8" s="1" customFormat="1" ht="21" customHeight="1">
      <c r="A6" s="4" t="s">
        <v>62</v>
      </c>
      <c r="B6" s="4" t="s">
        <v>62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zoomScaleSheetLayoutView="100" workbookViewId="0" topLeftCell="A1">
      <selection activeCell="B8" sqref="B8:B12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1" t="s">
        <v>249</v>
      </c>
      <c r="B2" s="11"/>
      <c r="C2" s="11"/>
    </row>
    <row r="3" s="1" customFormat="1" ht="17.25" customHeight="1"/>
    <row r="4" spans="1:3" s="1" customFormat="1" ht="15.75" customHeight="1">
      <c r="A4" s="12" t="s">
        <v>250</v>
      </c>
      <c r="B4" s="4" t="s">
        <v>40</v>
      </c>
      <c r="C4" s="4" t="s">
        <v>31</v>
      </c>
    </row>
    <row r="5" spans="1:3" s="1" customFormat="1" ht="19.5" customHeight="1">
      <c r="A5" s="12"/>
      <c r="B5" s="4"/>
      <c r="C5" s="4"/>
    </row>
    <row r="6" spans="1:3" s="1" customFormat="1" ht="22.5" customHeight="1">
      <c r="A6" s="4" t="s">
        <v>62</v>
      </c>
      <c r="B6" s="4">
        <v>1</v>
      </c>
      <c r="C6" s="13">
        <v>2</v>
      </c>
    </row>
    <row r="7" spans="1:6" s="1" customFormat="1" ht="27" customHeight="1">
      <c r="A7" s="5" t="s">
        <v>40</v>
      </c>
      <c r="B7" s="8">
        <v>8690</v>
      </c>
      <c r="C7" s="8"/>
      <c r="D7" s="14"/>
      <c r="F7" s="14"/>
    </row>
    <row r="8" spans="1:3" s="1" customFormat="1" ht="27" customHeight="1">
      <c r="A8" s="5" t="s">
        <v>100</v>
      </c>
      <c r="B8" s="8">
        <v>2079</v>
      </c>
      <c r="C8" s="8"/>
    </row>
    <row r="9" spans="1:3" s="1" customFormat="1" ht="27" customHeight="1">
      <c r="A9" s="5" t="s">
        <v>104</v>
      </c>
      <c r="B9" s="8">
        <v>152</v>
      </c>
      <c r="C9" s="8"/>
    </row>
    <row r="10" spans="1:3" s="1" customFormat="1" ht="27" customHeight="1">
      <c r="A10" s="5" t="s">
        <v>20</v>
      </c>
      <c r="B10" s="8">
        <v>5685</v>
      </c>
      <c r="C10" s="8"/>
    </row>
    <row r="11" spans="1:3" s="1" customFormat="1" ht="27" customHeight="1">
      <c r="A11" s="5" t="s">
        <v>22</v>
      </c>
      <c r="B11" s="8">
        <v>641</v>
      </c>
      <c r="C11" s="8"/>
    </row>
    <row r="12" spans="1:3" s="1" customFormat="1" ht="27" customHeight="1">
      <c r="A12" s="5" t="s">
        <v>120</v>
      </c>
      <c r="B12" s="8">
        <v>133</v>
      </c>
      <c r="C12" s="8"/>
    </row>
    <row r="13" spans="1:3" s="1" customFormat="1" ht="27.75" customHeight="1">
      <c r="A13" s="9"/>
      <c r="B13" s="9"/>
      <c r="C13" s="9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6">
      <selection activeCell="D18" sqref="D18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251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250</v>
      </c>
      <c r="B3" s="4" t="s">
        <v>41</v>
      </c>
      <c r="C3" s="4" t="s">
        <v>126</v>
      </c>
      <c r="D3" s="4" t="s">
        <v>127</v>
      </c>
      <c r="E3" s="4" t="s">
        <v>252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62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40</v>
      </c>
      <c r="B6" s="6">
        <f>+B7+B8+B9+B10+B11</f>
        <v>8690</v>
      </c>
      <c r="C6" s="6">
        <f>+C7+C8+C9+C10+C11</f>
        <v>8690</v>
      </c>
      <c r="D6" s="6"/>
      <c r="E6" s="7"/>
    </row>
    <row r="7" spans="1:5" s="1" customFormat="1" ht="27" customHeight="1">
      <c r="A7" s="5" t="s">
        <v>100</v>
      </c>
      <c r="B7" s="8">
        <v>2079</v>
      </c>
      <c r="C7" s="8">
        <v>2079</v>
      </c>
      <c r="D7" s="6"/>
      <c r="E7" s="7"/>
    </row>
    <row r="8" spans="1:5" s="1" customFormat="1" ht="27" customHeight="1">
      <c r="A8" s="5" t="s">
        <v>104</v>
      </c>
      <c r="B8" s="8">
        <v>152</v>
      </c>
      <c r="C8" s="8">
        <v>152</v>
      </c>
      <c r="D8" s="6"/>
      <c r="E8" s="7"/>
    </row>
    <row r="9" spans="1:5" s="1" customFormat="1" ht="27" customHeight="1">
      <c r="A9" s="5" t="s">
        <v>20</v>
      </c>
      <c r="B9" s="8">
        <v>5685</v>
      </c>
      <c r="C9" s="8">
        <v>5685</v>
      </c>
      <c r="D9" s="6"/>
      <c r="E9" s="7"/>
    </row>
    <row r="10" spans="1:5" s="1" customFormat="1" ht="27" customHeight="1">
      <c r="A10" s="5" t="s">
        <v>22</v>
      </c>
      <c r="B10" s="8">
        <v>641</v>
      </c>
      <c r="C10" s="8">
        <v>641</v>
      </c>
      <c r="D10" s="6"/>
      <c r="E10" s="7"/>
    </row>
    <row r="11" spans="1:5" s="1" customFormat="1" ht="27" customHeight="1">
      <c r="A11" s="5" t="s">
        <v>120</v>
      </c>
      <c r="B11" s="8">
        <v>133</v>
      </c>
      <c r="C11" s="8">
        <v>133</v>
      </c>
      <c r="D11" s="6"/>
      <c r="E11" s="7"/>
    </row>
    <row r="12" spans="1:5" s="1" customFormat="1" ht="27.75" customHeight="1">
      <c r="A12" s="9"/>
      <c r="B12" s="9"/>
      <c r="C12" s="9"/>
      <c r="D12" s="9"/>
      <c r="E12" s="9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zoomScaleSheetLayoutView="100" workbookViewId="0" topLeftCell="A7">
      <selection activeCell="D6" sqref="D6:D10"/>
    </sheetView>
  </sheetViews>
  <sheetFormatPr defaultColWidth="9.140625" defaultRowHeight="12.75" customHeight="1"/>
  <cols>
    <col min="1" max="1" width="44.421875" style="115" customWidth="1"/>
    <col min="2" max="2" width="24.28125" style="115" customWidth="1"/>
    <col min="3" max="3" width="42.7109375" style="115" customWidth="1"/>
    <col min="4" max="4" width="25.00390625" style="115" customWidth="1"/>
    <col min="5" max="255" width="9.140625" style="115" customWidth="1"/>
  </cols>
  <sheetData>
    <row r="1" s="115" customFormat="1" ht="12.75" customHeight="1">
      <c r="IV1"/>
    </row>
    <row r="2" spans="1:4" s="115" customFormat="1" ht="29.25" customHeight="1">
      <c r="A2" s="116" t="s">
        <v>8</v>
      </c>
      <c r="B2" s="116"/>
      <c r="C2" s="116"/>
      <c r="D2" s="116"/>
    </row>
    <row r="3" spans="1:4" s="115" customFormat="1" ht="17.25" customHeight="1">
      <c r="A3" s="23" t="s">
        <v>9</v>
      </c>
      <c r="B3" s="117"/>
      <c r="C3" s="117"/>
      <c r="D3" s="118" t="s">
        <v>10</v>
      </c>
    </row>
    <row r="4" spans="1:4" s="115" customFormat="1" ht="17.25" customHeight="1">
      <c r="A4" s="4" t="s">
        <v>11</v>
      </c>
      <c r="B4" s="4"/>
      <c r="C4" s="4" t="s">
        <v>12</v>
      </c>
      <c r="D4" s="4"/>
    </row>
    <row r="5" spans="1:4" s="115" customFormat="1" ht="17.25" customHeight="1">
      <c r="A5" s="4" t="s">
        <v>13</v>
      </c>
      <c r="B5" s="13" t="s">
        <v>14</v>
      </c>
      <c r="C5" s="40" t="s">
        <v>15</v>
      </c>
      <c r="D5" s="40" t="s">
        <v>14</v>
      </c>
    </row>
    <row r="6" spans="1:4" s="115" customFormat="1" ht="17.25" customHeight="1">
      <c r="A6" s="119" t="s">
        <v>16</v>
      </c>
      <c r="B6" s="120">
        <v>8690</v>
      </c>
      <c r="C6" s="121" t="str">
        <f>'[1]支出总表（引用）'!A8</f>
        <v>一般公共服务支出</v>
      </c>
      <c r="D6" s="122">
        <v>2079</v>
      </c>
    </row>
    <row r="7" spans="1:4" s="115" customFormat="1" ht="17.25" customHeight="1">
      <c r="A7" s="119" t="s">
        <v>17</v>
      </c>
      <c r="B7" s="120">
        <v>8690</v>
      </c>
      <c r="C7" s="121" t="str">
        <f>'[1]支出总表（引用）'!A9</f>
        <v>社会保障和就业支出</v>
      </c>
      <c r="D7" s="122">
        <v>152</v>
      </c>
    </row>
    <row r="8" spans="1:4" s="115" customFormat="1" ht="17.25" customHeight="1">
      <c r="A8" s="119" t="s">
        <v>18</v>
      </c>
      <c r="B8" s="120"/>
      <c r="C8" s="121" t="str">
        <f>'[1]支出总表（引用）'!A10</f>
        <v>住房保障支出</v>
      </c>
      <c r="D8" s="122">
        <v>133</v>
      </c>
    </row>
    <row r="9" spans="1:4" s="115" customFormat="1" ht="17.25" customHeight="1">
      <c r="A9" s="119" t="s">
        <v>19</v>
      </c>
      <c r="B9" s="123"/>
      <c r="C9" s="121" t="s">
        <v>20</v>
      </c>
      <c r="D9" s="122">
        <v>5685</v>
      </c>
    </row>
    <row r="10" spans="1:4" s="115" customFormat="1" ht="17.25" customHeight="1">
      <c r="A10" s="119" t="s">
        <v>21</v>
      </c>
      <c r="B10" s="123"/>
      <c r="C10" s="121" t="s">
        <v>22</v>
      </c>
      <c r="D10" s="122">
        <v>641</v>
      </c>
    </row>
    <row r="11" spans="1:4" s="115" customFormat="1" ht="17.25" customHeight="1">
      <c r="A11" s="119" t="s">
        <v>23</v>
      </c>
      <c r="B11" s="123"/>
      <c r="C11" s="121"/>
      <c r="D11" s="122"/>
    </row>
    <row r="12" spans="1:4" s="115" customFormat="1" ht="17.25" customHeight="1">
      <c r="A12" s="119" t="s">
        <v>24</v>
      </c>
      <c r="B12" s="123"/>
      <c r="C12" s="121"/>
      <c r="D12" s="122"/>
    </row>
    <row r="13" spans="1:4" s="115" customFormat="1" ht="17.25" customHeight="1">
      <c r="A13" s="119" t="s">
        <v>25</v>
      </c>
      <c r="B13" s="123"/>
      <c r="C13" s="121"/>
      <c r="D13" s="121"/>
    </row>
    <row r="14" spans="1:4" s="115" customFormat="1" ht="17.25" customHeight="1">
      <c r="A14" s="119" t="s">
        <v>26</v>
      </c>
      <c r="B14" s="123"/>
      <c r="C14" s="121"/>
      <c r="D14" s="121"/>
    </row>
    <row r="15" spans="1:4" s="115" customFormat="1" ht="17.25" customHeight="1">
      <c r="A15" s="119" t="s">
        <v>27</v>
      </c>
      <c r="B15" s="124"/>
      <c r="C15" s="121"/>
      <c r="D15" s="121"/>
    </row>
    <row r="16" spans="1:4" s="115" customFormat="1" ht="19.5" customHeight="1">
      <c r="A16" s="84"/>
      <c r="B16" s="124"/>
      <c r="C16" s="121"/>
      <c r="D16" s="121"/>
    </row>
    <row r="17" spans="1:4" s="115" customFormat="1" ht="19.5" customHeight="1">
      <c r="A17" s="84"/>
      <c r="B17" s="124"/>
      <c r="C17" s="121"/>
      <c r="D17" s="121"/>
    </row>
    <row r="18" spans="1:4" s="115" customFormat="1" ht="19.5" customHeight="1">
      <c r="A18" s="84"/>
      <c r="B18" s="44"/>
      <c r="C18" s="9"/>
      <c r="D18" s="88"/>
    </row>
    <row r="19" spans="1:4" s="115" customFormat="1" ht="19.5" customHeight="1">
      <c r="A19" s="84"/>
      <c r="B19" s="110"/>
      <c r="C19" s="9"/>
      <c r="D19" s="88"/>
    </row>
    <row r="20" spans="1:4" s="115" customFormat="1" ht="19.5" customHeight="1">
      <c r="A20" s="84"/>
      <c r="B20" s="110"/>
      <c r="C20" s="9"/>
      <c r="D20" s="125"/>
    </row>
    <row r="21" spans="1:4" s="115" customFormat="1" ht="17.25" customHeight="1">
      <c r="A21" s="92" t="s">
        <v>28</v>
      </c>
      <c r="B21" s="126">
        <f>SUM(B6,B11,B12,B13,B14,B15)</f>
        <v>8690</v>
      </c>
      <c r="C21" s="92" t="s">
        <v>29</v>
      </c>
      <c r="D21" s="110">
        <v>8690</v>
      </c>
    </row>
    <row r="22" spans="1:4" s="115" customFormat="1" ht="17.25" customHeight="1">
      <c r="A22" s="119" t="s">
        <v>30</v>
      </c>
      <c r="B22" s="126"/>
      <c r="C22" s="127" t="s">
        <v>31</v>
      </c>
      <c r="D22" s="110"/>
    </row>
    <row r="23" spans="1:4" s="115" customFormat="1" ht="17.25" customHeight="1">
      <c r="A23" s="119" t="s">
        <v>32</v>
      </c>
      <c r="B23" s="128"/>
      <c r="C23" s="129"/>
      <c r="D23" s="110"/>
    </row>
    <row r="24" spans="1:4" s="115" customFormat="1" ht="17.25" customHeight="1">
      <c r="A24" s="3"/>
      <c r="B24" s="130"/>
      <c r="C24" s="129"/>
      <c r="D24" s="110"/>
    </row>
    <row r="25" spans="1:4" s="115" customFormat="1" ht="17.25" customHeight="1">
      <c r="A25" s="92" t="s">
        <v>33</v>
      </c>
      <c r="B25" s="131">
        <f>SUM(B21,B22,B23)</f>
        <v>8690</v>
      </c>
      <c r="C25" s="92" t="s">
        <v>34</v>
      </c>
      <c r="D25" s="110">
        <f>B25</f>
        <v>8690</v>
      </c>
    </row>
    <row r="26" spans="1:254" s="115" customFormat="1" ht="19.5" customHeight="1">
      <c r="A26" s="132"/>
      <c r="B26" s="133"/>
      <c r="C26" s="132"/>
      <c r="D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  <c r="IR26" s="132"/>
      <c r="IS26" s="132"/>
      <c r="IT26" s="132"/>
    </row>
    <row r="27" spans="1:254" s="115" customFormat="1" ht="19.5" customHeight="1">
      <c r="A27" s="132"/>
      <c r="B27" s="132"/>
      <c r="C27" s="132"/>
      <c r="D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  <c r="IS27" s="132"/>
      <c r="IT27" s="132"/>
    </row>
    <row r="28" spans="1:254" s="115" customFormat="1" ht="19.5" customHeight="1">
      <c r="A28" s="132"/>
      <c r="B28" s="132"/>
      <c r="C28" s="132"/>
      <c r="D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  <c r="IR28" s="132"/>
      <c r="IS28" s="132"/>
      <c r="IT28" s="132"/>
    </row>
    <row r="29" spans="1:254" s="115" customFormat="1" ht="19.5" customHeight="1">
      <c r="A29" s="132"/>
      <c r="B29" s="132"/>
      <c r="C29" s="132"/>
      <c r="D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</row>
    <row r="30" spans="1:254" s="115" customFormat="1" ht="19.5" customHeight="1">
      <c r="A30" s="132"/>
      <c r="B30" s="132"/>
      <c r="C30" s="132"/>
      <c r="D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</row>
    <row r="31" spans="1:254" s="115" customFormat="1" ht="19.5" customHeight="1">
      <c r="A31" s="132"/>
      <c r="B31" s="132"/>
      <c r="C31" s="132"/>
      <c r="D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</row>
    <row r="32" spans="1:254" s="115" customFormat="1" ht="19.5" customHeight="1">
      <c r="A32" s="132"/>
      <c r="B32" s="132"/>
      <c r="C32" s="132"/>
      <c r="D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  <c r="IS32" s="132"/>
      <c r="IT32" s="132"/>
    </row>
    <row r="33" spans="1:254" s="115" customFormat="1" ht="19.5" customHeight="1">
      <c r="A33" s="132"/>
      <c r="B33" s="132"/>
      <c r="C33" s="132"/>
      <c r="D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  <c r="IS33" s="132"/>
      <c r="IT33" s="132"/>
    </row>
    <row r="34" spans="1:254" s="115" customFormat="1" ht="19.5" customHeight="1">
      <c r="A34" s="132"/>
      <c r="B34" s="132"/>
      <c r="C34" s="132"/>
      <c r="D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  <c r="IS34" s="132"/>
      <c r="IT34" s="132"/>
    </row>
    <row r="35" spans="1:254" s="115" customFormat="1" ht="19.5" customHeight="1">
      <c r="A35" s="132"/>
      <c r="B35" s="132"/>
      <c r="C35" s="132"/>
      <c r="D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  <c r="IT35" s="132"/>
    </row>
    <row r="36" spans="1:254" s="115" customFormat="1" ht="19.5" customHeight="1">
      <c r="A36" s="132"/>
      <c r="B36" s="132"/>
      <c r="C36" s="132"/>
      <c r="D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  <c r="IR36" s="132"/>
      <c r="IS36" s="132"/>
      <c r="IT36" s="132"/>
    </row>
    <row r="37" spans="1:254" s="115" customFormat="1" ht="19.5" customHeight="1">
      <c r="A37" s="132"/>
      <c r="B37" s="132"/>
      <c r="C37" s="132"/>
      <c r="D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  <c r="IR37" s="132"/>
      <c r="IS37" s="132"/>
      <c r="IT37" s="132"/>
    </row>
    <row r="38" spans="1:254" s="115" customFormat="1" ht="19.5" customHeight="1">
      <c r="A38" s="132"/>
      <c r="B38" s="132"/>
      <c r="C38" s="132"/>
      <c r="D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  <c r="IN38" s="132"/>
      <c r="IO38" s="132"/>
      <c r="IP38" s="132"/>
      <c r="IQ38" s="132"/>
      <c r="IR38" s="132"/>
      <c r="IS38" s="132"/>
      <c r="IT38" s="132"/>
    </row>
    <row r="39" spans="1:254" s="115" customFormat="1" ht="19.5" customHeight="1">
      <c r="A39" s="132"/>
      <c r="B39" s="132"/>
      <c r="C39" s="132"/>
      <c r="D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32"/>
      <c r="IF39" s="132"/>
      <c r="IG39" s="132"/>
      <c r="IH39" s="132"/>
      <c r="II39" s="132"/>
      <c r="IJ39" s="132"/>
      <c r="IK39" s="132"/>
      <c r="IL39" s="132"/>
      <c r="IM39" s="132"/>
      <c r="IN39" s="132"/>
      <c r="IO39" s="132"/>
      <c r="IP39" s="132"/>
      <c r="IQ39" s="132"/>
      <c r="IR39" s="132"/>
      <c r="IS39" s="132"/>
      <c r="IT39" s="132"/>
    </row>
    <row r="40" spans="1:254" s="115" customFormat="1" ht="19.5" customHeight="1">
      <c r="A40" s="132"/>
      <c r="B40" s="132"/>
      <c r="C40" s="132"/>
      <c r="D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  <c r="IR40" s="132"/>
      <c r="IS40" s="132"/>
      <c r="IT40" s="132"/>
    </row>
    <row r="41" spans="1:254" s="115" customFormat="1" ht="19.5" customHeight="1">
      <c r="A41" s="132"/>
      <c r="B41" s="132"/>
      <c r="C41" s="132"/>
      <c r="D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</row>
    <row r="42" spans="1:254" s="115" customFormat="1" ht="19.5" customHeight="1">
      <c r="A42" s="132"/>
      <c r="B42" s="132"/>
      <c r="C42" s="132"/>
      <c r="D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  <c r="IC42" s="132"/>
      <c r="ID42" s="132"/>
      <c r="IE42" s="132"/>
      <c r="IF42" s="132"/>
      <c r="IG42" s="132"/>
      <c r="IH42" s="132"/>
      <c r="II42" s="132"/>
      <c r="IJ42" s="132"/>
      <c r="IK42" s="132"/>
      <c r="IL42" s="132"/>
      <c r="IM42" s="132"/>
      <c r="IN42" s="132"/>
      <c r="IO42" s="132"/>
      <c r="IP42" s="132"/>
      <c r="IQ42" s="132"/>
      <c r="IR42" s="132"/>
      <c r="IS42" s="132"/>
      <c r="IT42" s="132"/>
    </row>
    <row r="43" spans="1:254" s="115" customFormat="1" ht="19.5" customHeight="1">
      <c r="A43" s="132"/>
      <c r="B43" s="132"/>
      <c r="C43" s="132"/>
      <c r="D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  <c r="GF43" s="132"/>
      <c r="GG43" s="132"/>
      <c r="GH43" s="132"/>
      <c r="GI43" s="132"/>
      <c r="GJ43" s="132"/>
      <c r="GK43" s="132"/>
      <c r="GL43" s="132"/>
      <c r="GM43" s="132"/>
      <c r="GN43" s="132"/>
      <c r="GO43" s="132"/>
      <c r="GP43" s="132"/>
      <c r="GQ43" s="132"/>
      <c r="GR43" s="132"/>
      <c r="GS43" s="132"/>
      <c r="GT43" s="132"/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  <c r="HW43" s="132"/>
      <c r="HX43" s="132"/>
      <c r="HY43" s="132"/>
      <c r="HZ43" s="132"/>
      <c r="IA43" s="132"/>
      <c r="IB43" s="132"/>
      <c r="IC43" s="132"/>
      <c r="ID43" s="132"/>
      <c r="IE43" s="132"/>
      <c r="IF43" s="132"/>
      <c r="IG43" s="132"/>
      <c r="IH43" s="132"/>
      <c r="II43" s="132"/>
      <c r="IJ43" s="132"/>
      <c r="IK43" s="132"/>
      <c r="IL43" s="132"/>
      <c r="IM43" s="132"/>
      <c r="IN43" s="132"/>
      <c r="IO43" s="132"/>
      <c r="IP43" s="132"/>
      <c r="IQ43" s="132"/>
      <c r="IR43" s="132"/>
      <c r="IS43" s="132"/>
      <c r="IT43" s="132"/>
    </row>
    <row r="44" spans="1:254" s="115" customFormat="1" ht="19.5" customHeight="1">
      <c r="A44" s="132"/>
      <c r="B44" s="132"/>
      <c r="C44" s="132"/>
      <c r="D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  <c r="GF44" s="132"/>
      <c r="GG44" s="132"/>
      <c r="GH44" s="132"/>
      <c r="GI44" s="132"/>
      <c r="GJ44" s="132"/>
      <c r="GK44" s="132"/>
      <c r="GL44" s="132"/>
      <c r="GM44" s="132"/>
      <c r="GN44" s="132"/>
      <c r="GO44" s="132"/>
      <c r="GP44" s="132"/>
      <c r="GQ44" s="132"/>
      <c r="GR44" s="132"/>
      <c r="GS44" s="132"/>
      <c r="GT44" s="132"/>
      <c r="GU44" s="132"/>
      <c r="GV44" s="132"/>
      <c r="GW44" s="132"/>
      <c r="GX44" s="132"/>
      <c r="GY44" s="132"/>
      <c r="GZ44" s="132"/>
      <c r="HA44" s="132"/>
      <c r="HB44" s="132"/>
      <c r="HC44" s="132"/>
      <c r="HD44" s="132"/>
      <c r="HE44" s="132"/>
      <c r="HF44" s="132"/>
      <c r="HG44" s="132"/>
      <c r="HH44" s="132"/>
      <c r="HI44" s="132"/>
      <c r="HJ44" s="132"/>
      <c r="HK44" s="132"/>
      <c r="HL44" s="132"/>
      <c r="HM44" s="132"/>
      <c r="HN44" s="132"/>
      <c r="HO44" s="132"/>
      <c r="HP44" s="132"/>
      <c r="HQ44" s="132"/>
      <c r="HR44" s="132"/>
      <c r="HS44" s="132"/>
      <c r="HT44" s="132"/>
      <c r="HU44" s="132"/>
      <c r="HV44" s="132"/>
      <c r="HW44" s="132"/>
      <c r="HX44" s="132"/>
      <c r="HY44" s="132"/>
      <c r="HZ44" s="132"/>
      <c r="IA44" s="132"/>
      <c r="IB44" s="132"/>
      <c r="IC44" s="132"/>
      <c r="ID44" s="132"/>
      <c r="IE44" s="132"/>
      <c r="IF44" s="132"/>
      <c r="IG44" s="132"/>
      <c r="IH44" s="132"/>
      <c r="II44" s="132"/>
      <c r="IJ44" s="132"/>
      <c r="IK44" s="132"/>
      <c r="IL44" s="132"/>
      <c r="IM44" s="132"/>
      <c r="IN44" s="132"/>
      <c r="IO44" s="132"/>
      <c r="IP44" s="132"/>
      <c r="IQ44" s="132"/>
      <c r="IR44" s="132"/>
      <c r="IS44" s="132"/>
      <c r="IT44" s="132"/>
    </row>
    <row r="45" spans="1:254" s="115" customFormat="1" ht="19.5" customHeight="1">
      <c r="A45" s="132"/>
      <c r="B45" s="132"/>
      <c r="C45" s="132"/>
      <c r="D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  <c r="GK45" s="132"/>
      <c r="GL45" s="132"/>
      <c r="GM45" s="132"/>
      <c r="GN45" s="132"/>
      <c r="GO45" s="132"/>
      <c r="GP45" s="132"/>
      <c r="GQ45" s="132"/>
      <c r="GR45" s="132"/>
      <c r="GS45" s="132"/>
      <c r="GT45" s="132"/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  <c r="HR45" s="132"/>
      <c r="HS45" s="132"/>
      <c r="HT45" s="132"/>
      <c r="HU45" s="132"/>
      <c r="HV45" s="132"/>
      <c r="HW45" s="132"/>
      <c r="HX45" s="132"/>
      <c r="HY45" s="132"/>
      <c r="HZ45" s="132"/>
      <c r="IA45" s="132"/>
      <c r="IB45" s="132"/>
      <c r="IC45" s="132"/>
      <c r="ID45" s="132"/>
      <c r="IE45" s="132"/>
      <c r="IF45" s="132"/>
      <c r="IG45" s="132"/>
      <c r="IH45" s="132"/>
      <c r="II45" s="132"/>
      <c r="IJ45" s="132"/>
      <c r="IK45" s="132"/>
      <c r="IL45" s="132"/>
      <c r="IM45" s="132"/>
      <c r="IN45" s="132"/>
      <c r="IO45" s="132"/>
      <c r="IP45" s="132"/>
      <c r="IQ45" s="132"/>
      <c r="IR45" s="132"/>
      <c r="IS45" s="132"/>
      <c r="IT45" s="132"/>
    </row>
    <row r="46" spans="1:254" s="115" customFormat="1" ht="19.5" customHeight="1">
      <c r="A46" s="132"/>
      <c r="B46" s="132"/>
      <c r="C46" s="132"/>
      <c r="D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  <c r="GF46" s="132"/>
      <c r="GG46" s="132"/>
      <c r="GH46" s="132"/>
      <c r="GI46" s="132"/>
      <c r="GJ46" s="132"/>
      <c r="GK46" s="132"/>
      <c r="GL46" s="132"/>
      <c r="GM46" s="132"/>
      <c r="GN46" s="132"/>
      <c r="GO46" s="132"/>
      <c r="GP46" s="132"/>
      <c r="GQ46" s="132"/>
      <c r="GR46" s="132"/>
      <c r="GS46" s="132"/>
      <c r="GT46" s="132"/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32"/>
      <c r="HV46" s="132"/>
      <c r="HW46" s="132"/>
      <c r="HX46" s="132"/>
      <c r="HY46" s="132"/>
      <c r="HZ46" s="132"/>
      <c r="IA46" s="132"/>
      <c r="IB46" s="132"/>
      <c r="IC46" s="132"/>
      <c r="ID46" s="132"/>
      <c r="IE46" s="132"/>
      <c r="IF46" s="132"/>
      <c r="IG46" s="132"/>
      <c r="IH46" s="132"/>
      <c r="II46" s="132"/>
      <c r="IJ46" s="132"/>
      <c r="IK46" s="132"/>
      <c r="IL46" s="132"/>
      <c r="IM46" s="132"/>
      <c r="IN46" s="132"/>
      <c r="IO46" s="132"/>
      <c r="IP46" s="132"/>
      <c r="IQ46" s="132"/>
      <c r="IR46" s="132"/>
      <c r="IS46" s="132"/>
      <c r="IT46" s="132"/>
    </row>
    <row r="47" spans="1:254" s="115" customFormat="1" ht="19.5" customHeight="1">
      <c r="A47" s="132"/>
      <c r="B47" s="132"/>
      <c r="C47" s="132"/>
      <c r="D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  <c r="HV47" s="132"/>
      <c r="HW47" s="132"/>
      <c r="HX47" s="132"/>
      <c r="HY47" s="132"/>
      <c r="HZ47" s="132"/>
      <c r="IA47" s="132"/>
      <c r="IB47" s="132"/>
      <c r="IC47" s="132"/>
      <c r="ID47" s="132"/>
      <c r="IE47" s="132"/>
      <c r="IF47" s="132"/>
      <c r="IG47" s="132"/>
      <c r="IH47" s="132"/>
      <c r="II47" s="132"/>
      <c r="IJ47" s="132"/>
      <c r="IK47" s="132"/>
      <c r="IL47" s="132"/>
      <c r="IM47" s="132"/>
      <c r="IN47" s="132"/>
      <c r="IO47" s="132"/>
      <c r="IP47" s="132"/>
      <c r="IQ47" s="132"/>
      <c r="IR47" s="132"/>
      <c r="IS47" s="132"/>
      <c r="IT47" s="132"/>
    </row>
    <row r="48" spans="1:254" s="115" customFormat="1" ht="19.5" customHeight="1">
      <c r="A48" s="132"/>
      <c r="B48" s="132"/>
      <c r="C48" s="132"/>
      <c r="D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  <c r="GP48" s="132"/>
      <c r="GQ48" s="132"/>
      <c r="GR48" s="132"/>
      <c r="GS48" s="132"/>
      <c r="GT48" s="132"/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2"/>
      <c r="HS48" s="132"/>
      <c r="HT48" s="132"/>
      <c r="HU48" s="132"/>
      <c r="HV48" s="132"/>
      <c r="HW48" s="132"/>
      <c r="HX48" s="132"/>
      <c r="HY48" s="132"/>
      <c r="HZ48" s="132"/>
      <c r="IA48" s="132"/>
      <c r="IB48" s="132"/>
      <c r="IC48" s="132"/>
      <c r="ID48" s="132"/>
      <c r="IE48" s="132"/>
      <c r="IF48" s="132"/>
      <c r="IG48" s="132"/>
      <c r="IH48" s="132"/>
      <c r="II48" s="132"/>
      <c r="IJ48" s="132"/>
      <c r="IK48" s="132"/>
      <c r="IL48" s="132"/>
      <c r="IM48" s="132"/>
      <c r="IN48" s="132"/>
      <c r="IO48" s="132"/>
      <c r="IP48" s="132"/>
      <c r="IQ48" s="132"/>
      <c r="IR48" s="132"/>
      <c r="IS48" s="132"/>
      <c r="IT48" s="132"/>
    </row>
    <row r="49" spans="1:254" s="115" customFormat="1" ht="19.5" customHeight="1">
      <c r="A49" s="132"/>
      <c r="B49" s="132"/>
      <c r="C49" s="132"/>
      <c r="D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  <c r="GP49" s="132"/>
      <c r="GQ49" s="132"/>
      <c r="GR49" s="132"/>
      <c r="GS49" s="132"/>
      <c r="GT49" s="132"/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2"/>
      <c r="HS49" s="132"/>
      <c r="HT49" s="132"/>
      <c r="HU49" s="132"/>
      <c r="HV49" s="132"/>
      <c r="HW49" s="132"/>
      <c r="HX49" s="132"/>
      <c r="HY49" s="132"/>
      <c r="HZ49" s="132"/>
      <c r="IA49" s="132"/>
      <c r="IB49" s="132"/>
      <c r="IC49" s="132"/>
      <c r="ID49" s="132"/>
      <c r="IE49" s="132"/>
      <c r="IF49" s="132"/>
      <c r="IG49" s="132"/>
      <c r="IH49" s="132"/>
      <c r="II49" s="132"/>
      <c r="IJ49" s="132"/>
      <c r="IK49" s="132"/>
      <c r="IL49" s="132"/>
      <c r="IM49" s="132"/>
      <c r="IN49" s="132"/>
      <c r="IO49" s="132"/>
      <c r="IP49" s="132"/>
      <c r="IQ49" s="132"/>
      <c r="IR49" s="132"/>
      <c r="IS49" s="132"/>
      <c r="IT49" s="132"/>
    </row>
    <row r="50" spans="1:254" s="115" customFormat="1" ht="19.5" customHeight="1">
      <c r="A50" s="132"/>
      <c r="B50" s="132"/>
      <c r="C50" s="132"/>
      <c r="D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  <c r="HV50" s="132"/>
      <c r="HW50" s="132"/>
      <c r="HX50" s="132"/>
      <c r="HY50" s="132"/>
      <c r="HZ50" s="132"/>
      <c r="IA50" s="132"/>
      <c r="IB50" s="132"/>
      <c r="IC50" s="132"/>
      <c r="ID50" s="132"/>
      <c r="IE50" s="132"/>
      <c r="IF50" s="132"/>
      <c r="IG50" s="132"/>
      <c r="IH50" s="132"/>
      <c r="II50" s="132"/>
      <c r="IJ50" s="132"/>
      <c r="IK50" s="132"/>
      <c r="IL50" s="132"/>
      <c r="IM50" s="132"/>
      <c r="IN50" s="132"/>
      <c r="IO50" s="132"/>
      <c r="IP50" s="132"/>
      <c r="IQ50" s="132"/>
      <c r="IR50" s="132"/>
      <c r="IS50" s="132"/>
      <c r="IT50" s="132"/>
    </row>
    <row r="51" spans="1:254" s="115" customFormat="1" ht="19.5" customHeight="1">
      <c r="A51" s="132"/>
      <c r="B51" s="132"/>
      <c r="C51" s="132"/>
      <c r="D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F51" s="132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32"/>
      <c r="HV51" s="132"/>
      <c r="HW51" s="132"/>
      <c r="HX51" s="132"/>
      <c r="HY51" s="132"/>
      <c r="HZ51" s="132"/>
      <c r="IA51" s="132"/>
      <c r="IB51" s="132"/>
      <c r="IC51" s="132"/>
      <c r="ID51" s="132"/>
      <c r="IE51" s="132"/>
      <c r="IF51" s="132"/>
      <c r="IG51" s="132"/>
      <c r="IH51" s="132"/>
      <c r="II51" s="132"/>
      <c r="IJ51" s="132"/>
      <c r="IK51" s="132"/>
      <c r="IL51" s="132"/>
      <c r="IM51" s="132"/>
      <c r="IN51" s="132"/>
      <c r="IO51" s="132"/>
      <c r="IP51" s="132"/>
      <c r="IQ51" s="132"/>
      <c r="IR51" s="132"/>
      <c r="IS51" s="132"/>
      <c r="IT51" s="132"/>
    </row>
    <row r="52" spans="1:254" s="115" customFormat="1" ht="19.5" customHeight="1">
      <c r="A52" s="132"/>
      <c r="B52" s="132"/>
      <c r="C52" s="132"/>
      <c r="D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  <c r="IA52" s="132"/>
      <c r="IB52" s="132"/>
      <c r="IC52" s="132"/>
      <c r="ID52" s="132"/>
      <c r="IE52" s="132"/>
      <c r="IF52" s="132"/>
      <c r="IG52" s="132"/>
      <c r="IH52" s="132"/>
      <c r="II52" s="132"/>
      <c r="IJ52" s="132"/>
      <c r="IK52" s="132"/>
      <c r="IL52" s="132"/>
      <c r="IM52" s="132"/>
      <c r="IN52" s="132"/>
      <c r="IO52" s="132"/>
      <c r="IP52" s="132"/>
      <c r="IQ52" s="132"/>
      <c r="IR52" s="132"/>
      <c r="IS52" s="132"/>
      <c r="IT52" s="132"/>
    </row>
    <row r="53" spans="1:254" s="115" customFormat="1" ht="19.5" customHeight="1">
      <c r="A53" s="132"/>
      <c r="B53" s="132"/>
      <c r="C53" s="132"/>
      <c r="D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</row>
    <row r="54" spans="1:254" s="115" customFormat="1" ht="19.5" customHeight="1">
      <c r="A54" s="132"/>
      <c r="B54" s="132"/>
      <c r="C54" s="132"/>
      <c r="D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  <c r="GP54" s="132"/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2"/>
      <c r="HW54" s="132"/>
      <c r="HX54" s="132"/>
      <c r="HY54" s="132"/>
      <c r="HZ54" s="132"/>
      <c r="IA54" s="132"/>
      <c r="IB54" s="132"/>
      <c r="IC54" s="132"/>
      <c r="ID54" s="132"/>
      <c r="IE54" s="132"/>
      <c r="IF54" s="132"/>
      <c r="IG54" s="132"/>
      <c r="IH54" s="132"/>
      <c r="II54" s="132"/>
      <c r="IJ54" s="132"/>
      <c r="IK54" s="132"/>
      <c r="IL54" s="132"/>
      <c r="IM54" s="132"/>
      <c r="IN54" s="132"/>
      <c r="IO54" s="132"/>
      <c r="IP54" s="132"/>
      <c r="IQ54" s="132"/>
      <c r="IR54" s="132"/>
      <c r="IS54" s="132"/>
      <c r="IT54" s="132"/>
    </row>
    <row r="55" spans="1:254" s="115" customFormat="1" ht="19.5" customHeight="1">
      <c r="A55" s="132"/>
      <c r="B55" s="132"/>
      <c r="C55" s="132"/>
      <c r="D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2"/>
      <c r="HV55" s="132"/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2"/>
      <c r="IK55" s="132"/>
      <c r="IL55" s="132"/>
      <c r="IM55" s="132"/>
      <c r="IN55" s="132"/>
      <c r="IO55" s="132"/>
      <c r="IP55" s="132"/>
      <c r="IQ55" s="132"/>
      <c r="IR55" s="132"/>
      <c r="IS55" s="132"/>
      <c r="IT55" s="132"/>
    </row>
    <row r="56" spans="1:254" s="115" customFormat="1" ht="19.5" customHeight="1">
      <c r="A56" s="132"/>
      <c r="B56" s="132"/>
      <c r="C56" s="132"/>
      <c r="D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  <c r="FL56" s="132"/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2"/>
      <c r="GA56" s="132"/>
      <c r="GB56" s="132"/>
      <c r="GC56" s="132"/>
      <c r="GD56" s="132"/>
      <c r="GE56" s="132"/>
      <c r="GF56" s="132"/>
      <c r="GG56" s="132"/>
      <c r="GH56" s="132"/>
      <c r="GI56" s="132"/>
      <c r="GJ56" s="132"/>
      <c r="GK56" s="132"/>
      <c r="GL56" s="132"/>
      <c r="GM56" s="132"/>
      <c r="GN56" s="132"/>
      <c r="GO56" s="132"/>
      <c r="GP56" s="132"/>
      <c r="GQ56" s="132"/>
      <c r="GR56" s="132"/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2"/>
      <c r="HG56" s="132"/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2"/>
      <c r="HV56" s="132"/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2"/>
      <c r="IK56" s="132"/>
      <c r="IL56" s="132"/>
      <c r="IM56" s="132"/>
      <c r="IN56" s="132"/>
      <c r="IO56" s="132"/>
      <c r="IP56" s="132"/>
      <c r="IQ56" s="132"/>
      <c r="IR56" s="132"/>
      <c r="IS56" s="132"/>
      <c r="IT56" s="132"/>
    </row>
    <row r="57" spans="1:254" s="115" customFormat="1" ht="19.5" customHeight="1">
      <c r="A57" s="132"/>
      <c r="B57" s="132"/>
      <c r="C57" s="132"/>
      <c r="D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2"/>
      <c r="IP57" s="132"/>
      <c r="IQ57" s="132"/>
      <c r="IR57" s="132"/>
      <c r="IS57" s="132"/>
      <c r="IT57" s="132"/>
    </row>
    <row r="58" spans="1:254" s="115" customFormat="1" ht="19.5" customHeight="1">
      <c r="A58" s="132"/>
      <c r="B58" s="132"/>
      <c r="C58" s="132"/>
      <c r="D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2"/>
      <c r="FK58" s="132"/>
      <c r="FL58" s="132"/>
      <c r="FM58" s="132"/>
      <c r="FN58" s="132"/>
      <c r="FO58" s="132"/>
      <c r="FP58" s="132"/>
      <c r="FQ58" s="132"/>
      <c r="FR58" s="132"/>
      <c r="FS58" s="132"/>
      <c r="FT58" s="132"/>
      <c r="FU58" s="132"/>
      <c r="FV58" s="132"/>
      <c r="FW58" s="132"/>
      <c r="FX58" s="132"/>
      <c r="FY58" s="132"/>
      <c r="FZ58" s="132"/>
      <c r="GA58" s="132"/>
      <c r="GB58" s="132"/>
      <c r="GC58" s="132"/>
      <c r="GD58" s="132"/>
      <c r="GE58" s="132"/>
      <c r="GF58" s="132"/>
      <c r="GG58" s="132"/>
      <c r="GH58" s="132"/>
      <c r="GI58" s="132"/>
      <c r="GJ58" s="132"/>
      <c r="GK58" s="132"/>
      <c r="GL58" s="132"/>
      <c r="GM58" s="132"/>
      <c r="GN58" s="132"/>
      <c r="GO58" s="132"/>
      <c r="GP58" s="132"/>
      <c r="GQ58" s="132"/>
      <c r="GR58" s="132"/>
      <c r="GS58" s="132"/>
      <c r="GT58" s="132"/>
      <c r="GU58" s="132"/>
      <c r="GV58" s="132"/>
      <c r="GW58" s="132"/>
      <c r="GX58" s="132"/>
      <c r="GY58" s="132"/>
      <c r="GZ58" s="132"/>
      <c r="HA58" s="132"/>
      <c r="HB58" s="132"/>
      <c r="HC58" s="132"/>
      <c r="HD58" s="132"/>
      <c r="HE58" s="132"/>
      <c r="HF58" s="132"/>
      <c r="HG58" s="132"/>
      <c r="HH58" s="132"/>
      <c r="HI58" s="132"/>
      <c r="HJ58" s="132"/>
      <c r="HK58" s="132"/>
      <c r="HL58" s="132"/>
      <c r="HM58" s="132"/>
      <c r="HN58" s="132"/>
      <c r="HO58" s="132"/>
      <c r="HP58" s="132"/>
      <c r="HQ58" s="132"/>
      <c r="HR58" s="132"/>
      <c r="HS58" s="132"/>
      <c r="HT58" s="132"/>
      <c r="HU58" s="132"/>
      <c r="HV58" s="132"/>
      <c r="HW58" s="132"/>
      <c r="HX58" s="132"/>
      <c r="HY58" s="132"/>
      <c r="HZ58" s="132"/>
      <c r="IA58" s="132"/>
      <c r="IB58" s="132"/>
      <c r="IC58" s="132"/>
      <c r="ID58" s="132"/>
      <c r="IE58" s="132"/>
      <c r="IF58" s="132"/>
      <c r="IG58" s="132"/>
      <c r="IH58" s="132"/>
      <c r="II58" s="132"/>
      <c r="IJ58" s="132"/>
      <c r="IK58" s="132"/>
      <c r="IL58" s="132"/>
      <c r="IM58" s="132"/>
      <c r="IN58" s="132"/>
      <c r="IO58" s="132"/>
      <c r="IP58" s="132"/>
      <c r="IQ58" s="132"/>
      <c r="IR58" s="132"/>
      <c r="IS58" s="132"/>
      <c r="IT58" s="132"/>
    </row>
    <row r="59" spans="1:254" s="115" customFormat="1" ht="19.5" customHeight="1">
      <c r="A59" s="132"/>
      <c r="B59" s="132"/>
      <c r="C59" s="132"/>
      <c r="D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  <c r="FL59" s="132"/>
      <c r="FM59" s="132"/>
      <c r="FN59" s="132"/>
      <c r="FO59" s="132"/>
      <c r="FP59" s="132"/>
      <c r="FQ59" s="132"/>
      <c r="FR59" s="132"/>
      <c r="FS59" s="132"/>
      <c r="FT59" s="132"/>
      <c r="FU59" s="132"/>
      <c r="FV59" s="132"/>
      <c r="FW59" s="132"/>
      <c r="FX59" s="132"/>
      <c r="FY59" s="132"/>
      <c r="FZ59" s="132"/>
      <c r="GA59" s="132"/>
      <c r="GB59" s="132"/>
      <c r="GC59" s="132"/>
      <c r="GD59" s="132"/>
      <c r="GE59" s="132"/>
      <c r="GF59" s="132"/>
      <c r="GG59" s="132"/>
      <c r="GH59" s="132"/>
      <c r="GI59" s="132"/>
      <c r="GJ59" s="132"/>
      <c r="GK59" s="132"/>
      <c r="GL59" s="132"/>
      <c r="GM59" s="132"/>
      <c r="GN59" s="132"/>
      <c r="GO59" s="132"/>
      <c r="GP59" s="132"/>
      <c r="GQ59" s="132"/>
      <c r="GR59" s="132"/>
      <c r="GS59" s="132"/>
      <c r="GT59" s="132"/>
      <c r="GU59" s="132"/>
      <c r="GV59" s="132"/>
      <c r="GW59" s="132"/>
      <c r="GX59" s="132"/>
      <c r="GY59" s="132"/>
      <c r="GZ59" s="132"/>
      <c r="HA59" s="132"/>
      <c r="HB59" s="132"/>
      <c r="HC59" s="132"/>
      <c r="HD59" s="132"/>
      <c r="HE59" s="132"/>
      <c r="HF59" s="132"/>
      <c r="HG59" s="132"/>
      <c r="HH59" s="132"/>
      <c r="HI59" s="132"/>
      <c r="HJ59" s="132"/>
      <c r="HK59" s="132"/>
      <c r="HL59" s="132"/>
      <c r="HM59" s="132"/>
      <c r="HN59" s="132"/>
      <c r="HO59" s="132"/>
      <c r="HP59" s="132"/>
      <c r="HQ59" s="132"/>
      <c r="HR59" s="132"/>
      <c r="HS59" s="132"/>
      <c r="HT59" s="132"/>
      <c r="HU59" s="132"/>
      <c r="HV59" s="132"/>
      <c r="HW59" s="132"/>
      <c r="HX59" s="132"/>
      <c r="HY59" s="132"/>
      <c r="HZ59" s="132"/>
      <c r="IA59" s="132"/>
      <c r="IB59" s="132"/>
      <c r="IC59" s="132"/>
      <c r="ID59" s="132"/>
      <c r="IE59" s="132"/>
      <c r="IF59" s="132"/>
      <c r="IG59" s="132"/>
      <c r="IH59" s="132"/>
      <c r="II59" s="132"/>
      <c r="IJ59" s="132"/>
      <c r="IK59" s="132"/>
      <c r="IL59" s="132"/>
      <c r="IM59" s="132"/>
      <c r="IN59" s="132"/>
      <c r="IO59" s="132"/>
      <c r="IP59" s="132"/>
      <c r="IQ59" s="132"/>
      <c r="IR59" s="132"/>
      <c r="IS59" s="132"/>
      <c r="IT59" s="132"/>
    </row>
    <row r="60" spans="1:254" s="115" customFormat="1" ht="19.5" customHeight="1">
      <c r="A60" s="132"/>
      <c r="B60" s="132"/>
      <c r="C60" s="132"/>
      <c r="D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  <c r="FL60" s="132"/>
      <c r="FM60" s="132"/>
      <c r="FN60" s="132"/>
      <c r="FO60" s="132"/>
      <c r="FP60" s="132"/>
      <c r="FQ60" s="132"/>
      <c r="FR60" s="132"/>
      <c r="FS60" s="132"/>
      <c r="FT60" s="132"/>
      <c r="FU60" s="132"/>
      <c r="FV60" s="132"/>
      <c r="FW60" s="132"/>
      <c r="FX60" s="132"/>
      <c r="FY60" s="132"/>
      <c r="FZ60" s="132"/>
      <c r="GA60" s="132"/>
      <c r="GB60" s="132"/>
      <c r="GC60" s="132"/>
      <c r="GD60" s="132"/>
      <c r="GE60" s="132"/>
      <c r="GF60" s="132"/>
      <c r="GG60" s="132"/>
      <c r="GH60" s="132"/>
      <c r="GI60" s="132"/>
      <c r="GJ60" s="132"/>
      <c r="GK60" s="132"/>
      <c r="GL60" s="132"/>
      <c r="GM60" s="132"/>
      <c r="GN60" s="132"/>
      <c r="GO60" s="132"/>
      <c r="GP60" s="132"/>
      <c r="GQ60" s="132"/>
      <c r="GR60" s="132"/>
      <c r="GS60" s="132"/>
      <c r="GT60" s="132"/>
      <c r="GU60" s="132"/>
      <c r="GV60" s="132"/>
      <c r="GW60" s="132"/>
      <c r="GX60" s="132"/>
      <c r="GY60" s="132"/>
      <c r="GZ60" s="132"/>
      <c r="HA60" s="132"/>
      <c r="HB60" s="132"/>
      <c r="HC60" s="132"/>
      <c r="HD60" s="132"/>
      <c r="HE60" s="132"/>
      <c r="HF60" s="132"/>
      <c r="HG60" s="132"/>
      <c r="HH60" s="132"/>
      <c r="HI60" s="132"/>
      <c r="HJ60" s="132"/>
      <c r="HK60" s="132"/>
      <c r="HL60" s="132"/>
      <c r="HM60" s="132"/>
      <c r="HN60" s="132"/>
      <c r="HO60" s="132"/>
      <c r="HP60" s="132"/>
      <c r="HQ60" s="132"/>
      <c r="HR60" s="132"/>
      <c r="HS60" s="132"/>
      <c r="HT60" s="132"/>
      <c r="HU60" s="132"/>
      <c r="HV60" s="132"/>
      <c r="HW60" s="132"/>
      <c r="HX60" s="132"/>
      <c r="HY60" s="132"/>
      <c r="HZ60" s="132"/>
      <c r="IA60" s="132"/>
      <c r="IB60" s="132"/>
      <c r="IC60" s="132"/>
      <c r="ID60" s="132"/>
      <c r="IE60" s="132"/>
      <c r="IF60" s="132"/>
      <c r="IG60" s="132"/>
      <c r="IH60" s="132"/>
      <c r="II60" s="132"/>
      <c r="IJ60" s="132"/>
      <c r="IK60" s="132"/>
      <c r="IL60" s="132"/>
      <c r="IM60" s="132"/>
      <c r="IN60" s="132"/>
      <c r="IO60" s="132"/>
      <c r="IP60" s="132"/>
      <c r="IQ60" s="132"/>
      <c r="IR60" s="132"/>
      <c r="IS60" s="132"/>
      <c r="IT60" s="132"/>
    </row>
    <row r="61" spans="1:254" s="115" customFormat="1" ht="19.5" customHeight="1">
      <c r="A61" s="132"/>
      <c r="B61" s="132"/>
      <c r="C61" s="132"/>
      <c r="D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  <c r="FL61" s="132"/>
      <c r="FM61" s="132"/>
      <c r="FN61" s="132"/>
      <c r="FO61" s="132"/>
      <c r="FP61" s="132"/>
      <c r="FQ61" s="132"/>
      <c r="FR61" s="132"/>
      <c r="FS61" s="132"/>
      <c r="FT61" s="132"/>
      <c r="FU61" s="132"/>
      <c r="FV61" s="132"/>
      <c r="FW61" s="132"/>
      <c r="FX61" s="132"/>
      <c r="FY61" s="132"/>
      <c r="FZ61" s="132"/>
      <c r="GA61" s="132"/>
      <c r="GB61" s="132"/>
      <c r="GC61" s="132"/>
      <c r="GD61" s="132"/>
      <c r="GE61" s="132"/>
      <c r="GF61" s="132"/>
      <c r="GG61" s="132"/>
      <c r="GH61" s="132"/>
      <c r="GI61" s="132"/>
      <c r="GJ61" s="132"/>
      <c r="GK61" s="132"/>
      <c r="GL61" s="132"/>
      <c r="GM61" s="132"/>
      <c r="GN61" s="132"/>
      <c r="GO61" s="132"/>
      <c r="GP61" s="132"/>
      <c r="GQ61" s="132"/>
      <c r="GR61" s="132"/>
      <c r="GS61" s="132"/>
      <c r="GT61" s="132"/>
      <c r="GU61" s="132"/>
      <c r="GV61" s="132"/>
      <c r="GW61" s="132"/>
      <c r="GX61" s="132"/>
      <c r="GY61" s="132"/>
      <c r="GZ61" s="132"/>
      <c r="HA61" s="132"/>
      <c r="HB61" s="132"/>
      <c r="HC61" s="132"/>
      <c r="HD61" s="132"/>
      <c r="HE61" s="132"/>
      <c r="HF61" s="132"/>
      <c r="HG61" s="132"/>
      <c r="HH61" s="132"/>
      <c r="HI61" s="132"/>
      <c r="HJ61" s="132"/>
      <c r="HK61" s="132"/>
      <c r="HL61" s="132"/>
      <c r="HM61" s="132"/>
      <c r="HN61" s="132"/>
      <c r="HO61" s="132"/>
      <c r="HP61" s="132"/>
      <c r="HQ61" s="132"/>
      <c r="HR61" s="132"/>
      <c r="HS61" s="132"/>
      <c r="HT61" s="132"/>
      <c r="HU61" s="132"/>
      <c r="HV61" s="132"/>
      <c r="HW61" s="132"/>
      <c r="HX61" s="132"/>
      <c r="HY61" s="132"/>
      <c r="HZ61" s="132"/>
      <c r="IA61" s="132"/>
      <c r="IB61" s="132"/>
      <c r="IC61" s="132"/>
      <c r="ID61" s="132"/>
      <c r="IE61" s="132"/>
      <c r="IF61" s="132"/>
      <c r="IG61" s="132"/>
      <c r="IH61" s="132"/>
      <c r="II61" s="132"/>
      <c r="IJ61" s="132"/>
      <c r="IK61" s="132"/>
      <c r="IL61" s="132"/>
      <c r="IM61" s="132"/>
      <c r="IN61" s="132"/>
      <c r="IO61" s="132"/>
      <c r="IP61" s="132"/>
      <c r="IQ61" s="132"/>
      <c r="IR61" s="132"/>
      <c r="IS61" s="132"/>
      <c r="IT61" s="132"/>
    </row>
    <row r="62" spans="1:254" s="115" customFormat="1" ht="19.5" customHeight="1">
      <c r="A62" s="132"/>
      <c r="B62" s="132"/>
      <c r="C62" s="132"/>
      <c r="D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  <c r="FL62" s="132"/>
      <c r="FM62" s="132"/>
      <c r="FN62" s="132"/>
      <c r="FO62" s="132"/>
      <c r="FP62" s="132"/>
      <c r="FQ62" s="132"/>
      <c r="FR62" s="132"/>
      <c r="FS62" s="132"/>
      <c r="FT62" s="132"/>
      <c r="FU62" s="132"/>
      <c r="FV62" s="132"/>
      <c r="FW62" s="132"/>
      <c r="FX62" s="132"/>
      <c r="FY62" s="132"/>
      <c r="FZ62" s="132"/>
      <c r="GA62" s="132"/>
      <c r="GB62" s="132"/>
      <c r="GC62" s="132"/>
      <c r="GD62" s="132"/>
      <c r="GE62" s="132"/>
      <c r="GF62" s="132"/>
      <c r="GG62" s="132"/>
      <c r="GH62" s="132"/>
      <c r="GI62" s="132"/>
      <c r="GJ62" s="132"/>
      <c r="GK62" s="132"/>
      <c r="GL62" s="132"/>
      <c r="GM62" s="132"/>
      <c r="GN62" s="132"/>
      <c r="GO62" s="132"/>
      <c r="GP62" s="132"/>
      <c r="GQ62" s="132"/>
      <c r="GR62" s="132"/>
      <c r="GS62" s="132"/>
      <c r="GT62" s="132"/>
      <c r="GU62" s="132"/>
      <c r="GV62" s="132"/>
      <c r="GW62" s="132"/>
      <c r="GX62" s="132"/>
      <c r="GY62" s="132"/>
      <c r="GZ62" s="132"/>
      <c r="HA62" s="132"/>
      <c r="HB62" s="132"/>
      <c r="HC62" s="132"/>
      <c r="HD62" s="132"/>
      <c r="HE62" s="132"/>
      <c r="HF62" s="132"/>
      <c r="HG62" s="132"/>
      <c r="HH62" s="132"/>
      <c r="HI62" s="132"/>
      <c r="HJ62" s="132"/>
      <c r="HK62" s="132"/>
      <c r="HL62" s="132"/>
      <c r="HM62" s="132"/>
      <c r="HN62" s="132"/>
      <c r="HO62" s="132"/>
      <c r="HP62" s="132"/>
      <c r="HQ62" s="132"/>
      <c r="HR62" s="132"/>
      <c r="HS62" s="132"/>
      <c r="HT62" s="132"/>
      <c r="HU62" s="132"/>
      <c r="HV62" s="132"/>
      <c r="HW62" s="132"/>
      <c r="HX62" s="132"/>
      <c r="HY62" s="132"/>
      <c r="HZ62" s="132"/>
      <c r="IA62" s="132"/>
      <c r="IB62" s="132"/>
      <c r="IC62" s="132"/>
      <c r="ID62" s="132"/>
      <c r="IE62" s="132"/>
      <c r="IF62" s="132"/>
      <c r="IG62" s="132"/>
      <c r="IH62" s="132"/>
      <c r="II62" s="132"/>
      <c r="IJ62" s="132"/>
      <c r="IK62" s="132"/>
      <c r="IL62" s="132"/>
      <c r="IM62" s="132"/>
      <c r="IN62" s="132"/>
      <c r="IO62" s="132"/>
      <c r="IP62" s="132"/>
      <c r="IQ62" s="132"/>
      <c r="IR62" s="132"/>
      <c r="IS62" s="132"/>
      <c r="IT62" s="132"/>
    </row>
    <row r="63" spans="1:254" s="115" customFormat="1" ht="19.5" customHeight="1">
      <c r="A63" s="132"/>
      <c r="B63" s="132"/>
      <c r="C63" s="132"/>
      <c r="D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  <c r="FL63" s="132"/>
      <c r="FM63" s="132"/>
      <c r="FN63" s="132"/>
      <c r="FO63" s="132"/>
      <c r="FP63" s="132"/>
      <c r="FQ63" s="132"/>
      <c r="FR63" s="132"/>
      <c r="FS63" s="132"/>
      <c r="FT63" s="132"/>
      <c r="FU63" s="132"/>
      <c r="FV63" s="132"/>
      <c r="FW63" s="132"/>
      <c r="FX63" s="132"/>
      <c r="FY63" s="132"/>
      <c r="FZ63" s="132"/>
      <c r="GA63" s="132"/>
      <c r="GB63" s="132"/>
      <c r="GC63" s="132"/>
      <c r="GD63" s="132"/>
      <c r="GE63" s="132"/>
      <c r="GF63" s="132"/>
      <c r="GG63" s="132"/>
      <c r="GH63" s="132"/>
      <c r="GI63" s="132"/>
      <c r="GJ63" s="132"/>
      <c r="GK63" s="132"/>
      <c r="GL63" s="132"/>
      <c r="GM63" s="132"/>
      <c r="GN63" s="132"/>
      <c r="GO63" s="132"/>
      <c r="GP63" s="132"/>
      <c r="GQ63" s="132"/>
      <c r="GR63" s="132"/>
      <c r="GS63" s="132"/>
      <c r="GT63" s="132"/>
      <c r="GU63" s="132"/>
      <c r="GV63" s="132"/>
      <c r="GW63" s="132"/>
      <c r="GX63" s="132"/>
      <c r="GY63" s="132"/>
      <c r="GZ63" s="132"/>
      <c r="HA63" s="132"/>
      <c r="HB63" s="132"/>
      <c r="HC63" s="132"/>
      <c r="HD63" s="132"/>
      <c r="HE63" s="132"/>
      <c r="HF63" s="132"/>
      <c r="HG63" s="132"/>
      <c r="HH63" s="132"/>
      <c r="HI63" s="132"/>
      <c r="HJ63" s="132"/>
      <c r="HK63" s="132"/>
      <c r="HL63" s="132"/>
      <c r="HM63" s="132"/>
      <c r="HN63" s="132"/>
      <c r="HO63" s="132"/>
      <c r="HP63" s="132"/>
      <c r="HQ63" s="132"/>
      <c r="HR63" s="132"/>
      <c r="HS63" s="132"/>
      <c r="HT63" s="132"/>
      <c r="HU63" s="132"/>
      <c r="HV63" s="132"/>
      <c r="HW63" s="132"/>
      <c r="HX63" s="132"/>
      <c r="HY63" s="132"/>
      <c r="HZ63" s="132"/>
      <c r="IA63" s="132"/>
      <c r="IB63" s="132"/>
      <c r="IC63" s="132"/>
      <c r="ID63" s="132"/>
      <c r="IE63" s="132"/>
      <c r="IF63" s="132"/>
      <c r="IG63" s="132"/>
      <c r="IH63" s="132"/>
      <c r="II63" s="132"/>
      <c r="IJ63" s="132"/>
      <c r="IK63" s="132"/>
      <c r="IL63" s="132"/>
      <c r="IM63" s="132"/>
      <c r="IN63" s="132"/>
      <c r="IO63" s="132"/>
      <c r="IP63" s="132"/>
      <c r="IQ63" s="132"/>
      <c r="IR63" s="132"/>
      <c r="IS63" s="132"/>
      <c r="IT63" s="132"/>
    </row>
    <row r="64" spans="1:254" s="115" customFormat="1" ht="19.5" customHeight="1">
      <c r="A64" s="132"/>
      <c r="B64" s="132"/>
      <c r="C64" s="132"/>
      <c r="D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  <c r="FL64" s="132"/>
      <c r="FM64" s="132"/>
      <c r="FN64" s="132"/>
      <c r="FO64" s="132"/>
      <c r="FP64" s="132"/>
      <c r="FQ64" s="132"/>
      <c r="FR64" s="132"/>
      <c r="FS64" s="132"/>
      <c r="FT64" s="132"/>
      <c r="FU64" s="132"/>
      <c r="FV64" s="132"/>
      <c r="FW64" s="132"/>
      <c r="FX64" s="132"/>
      <c r="FY64" s="132"/>
      <c r="FZ64" s="132"/>
      <c r="GA64" s="132"/>
      <c r="GB64" s="132"/>
      <c r="GC64" s="132"/>
      <c r="GD64" s="132"/>
      <c r="GE64" s="132"/>
      <c r="GF64" s="132"/>
      <c r="GG64" s="132"/>
      <c r="GH64" s="132"/>
      <c r="GI64" s="132"/>
      <c r="GJ64" s="132"/>
      <c r="GK64" s="132"/>
      <c r="GL64" s="132"/>
      <c r="GM64" s="132"/>
      <c r="GN64" s="132"/>
      <c r="GO64" s="132"/>
      <c r="GP64" s="132"/>
      <c r="GQ64" s="132"/>
      <c r="GR64" s="132"/>
      <c r="GS64" s="132"/>
      <c r="GT64" s="132"/>
      <c r="GU64" s="132"/>
      <c r="GV64" s="132"/>
      <c r="GW64" s="132"/>
      <c r="GX64" s="132"/>
      <c r="GY64" s="132"/>
      <c r="GZ64" s="132"/>
      <c r="HA64" s="132"/>
      <c r="HB64" s="132"/>
      <c r="HC64" s="132"/>
      <c r="HD64" s="132"/>
      <c r="HE64" s="132"/>
      <c r="HF64" s="132"/>
      <c r="HG64" s="132"/>
      <c r="HH64" s="132"/>
      <c r="HI64" s="132"/>
      <c r="HJ64" s="132"/>
      <c r="HK64" s="132"/>
      <c r="HL64" s="132"/>
      <c r="HM64" s="132"/>
      <c r="HN64" s="132"/>
      <c r="HO64" s="132"/>
      <c r="HP64" s="132"/>
      <c r="HQ64" s="132"/>
      <c r="HR64" s="132"/>
      <c r="HS64" s="132"/>
      <c r="HT64" s="132"/>
      <c r="HU64" s="132"/>
      <c r="HV64" s="132"/>
      <c r="HW64" s="132"/>
      <c r="HX64" s="132"/>
      <c r="HY64" s="132"/>
      <c r="HZ64" s="132"/>
      <c r="IA64" s="132"/>
      <c r="IB64" s="132"/>
      <c r="IC64" s="132"/>
      <c r="ID64" s="132"/>
      <c r="IE64" s="132"/>
      <c r="IF64" s="132"/>
      <c r="IG64" s="132"/>
      <c r="IH64" s="132"/>
      <c r="II64" s="132"/>
      <c r="IJ64" s="132"/>
      <c r="IK64" s="132"/>
      <c r="IL64" s="132"/>
      <c r="IM64" s="132"/>
      <c r="IN64" s="132"/>
      <c r="IO64" s="132"/>
      <c r="IP64" s="132"/>
      <c r="IQ64" s="132"/>
      <c r="IR64" s="132"/>
      <c r="IS64" s="132"/>
      <c r="IT64" s="132"/>
    </row>
    <row r="65" spans="1:254" s="115" customFormat="1" ht="19.5" customHeight="1">
      <c r="A65" s="132"/>
      <c r="B65" s="132"/>
      <c r="C65" s="132"/>
      <c r="D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  <c r="FL65" s="132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132"/>
      <c r="GB65" s="132"/>
      <c r="GC65" s="132"/>
      <c r="GD65" s="132"/>
      <c r="GE65" s="132"/>
      <c r="GF65" s="132"/>
      <c r="GG65" s="132"/>
      <c r="GH65" s="132"/>
      <c r="GI65" s="132"/>
      <c r="GJ65" s="132"/>
      <c r="GK65" s="132"/>
      <c r="GL65" s="132"/>
      <c r="GM65" s="132"/>
      <c r="GN65" s="132"/>
      <c r="GO65" s="132"/>
      <c r="GP65" s="132"/>
      <c r="GQ65" s="132"/>
      <c r="GR65" s="132"/>
      <c r="GS65" s="132"/>
      <c r="GT65" s="132"/>
      <c r="GU65" s="132"/>
      <c r="GV65" s="132"/>
      <c r="GW65" s="132"/>
      <c r="GX65" s="132"/>
      <c r="GY65" s="132"/>
      <c r="GZ65" s="132"/>
      <c r="HA65" s="132"/>
      <c r="HB65" s="132"/>
      <c r="HC65" s="132"/>
      <c r="HD65" s="132"/>
      <c r="HE65" s="132"/>
      <c r="HF65" s="132"/>
      <c r="HG65" s="132"/>
      <c r="HH65" s="132"/>
      <c r="HI65" s="132"/>
      <c r="HJ65" s="132"/>
      <c r="HK65" s="132"/>
      <c r="HL65" s="132"/>
      <c r="HM65" s="132"/>
      <c r="HN65" s="132"/>
      <c r="HO65" s="132"/>
      <c r="HP65" s="132"/>
      <c r="HQ65" s="132"/>
      <c r="HR65" s="132"/>
      <c r="HS65" s="132"/>
      <c r="HT65" s="132"/>
      <c r="HU65" s="132"/>
      <c r="HV65" s="132"/>
      <c r="HW65" s="132"/>
      <c r="HX65" s="132"/>
      <c r="HY65" s="132"/>
      <c r="HZ65" s="132"/>
      <c r="IA65" s="132"/>
      <c r="IB65" s="132"/>
      <c r="IC65" s="132"/>
      <c r="ID65" s="132"/>
      <c r="IE65" s="132"/>
      <c r="IF65" s="132"/>
      <c r="IG65" s="132"/>
      <c r="IH65" s="132"/>
      <c r="II65" s="132"/>
      <c r="IJ65" s="132"/>
      <c r="IK65" s="132"/>
      <c r="IL65" s="132"/>
      <c r="IM65" s="132"/>
      <c r="IN65" s="132"/>
      <c r="IO65" s="132"/>
      <c r="IP65" s="132"/>
      <c r="IQ65" s="132"/>
      <c r="IR65" s="132"/>
      <c r="IS65" s="132"/>
      <c r="IT65" s="132"/>
    </row>
    <row r="66" spans="1:254" s="115" customFormat="1" ht="19.5" customHeight="1">
      <c r="A66" s="132"/>
      <c r="B66" s="132"/>
      <c r="C66" s="132"/>
      <c r="D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  <c r="FL66" s="132"/>
      <c r="FM66" s="132"/>
      <c r="FN66" s="132"/>
      <c r="FO66" s="132"/>
      <c r="FP66" s="132"/>
      <c r="FQ66" s="132"/>
      <c r="FR66" s="132"/>
      <c r="FS66" s="132"/>
      <c r="FT66" s="132"/>
      <c r="FU66" s="132"/>
      <c r="FV66" s="132"/>
      <c r="FW66" s="132"/>
      <c r="FX66" s="132"/>
      <c r="FY66" s="132"/>
      <c r="FZ66" s="132"/>
      <c r="GA66" s="132"/>
      <c r="GB66" s="132"/>
      <c r="GC66" s="132"/>
      <c r="GD66" s="132"/>
      <c r="GE66" s="132"/>
      <c r="GF66" s="132"/>
      <c r="GG66" s="132"/>
      <c r="GH66" s="132"/>
      <c r="GI66" s="132"/>
      <c r="GJ66" s="132"/>
      <c r="GK66" s="132"/>
      <c r="GL66" s="132"/>
      <c r="GM66" s="132"/>
      <c r="GN66" s="132"/>
      <c r="GO66" s="132"/>
      <c r="GP66" s="132"/>
      <c r="GQ66" s="132"/>
      <c r="GR66" s="132"/>
      <c r="GS66" s="132"/>
      <c r="GT66" s="132"/>
      <c r="GU66" s="132"/>
      <c r="GV66" s="132"/>
      <c r="GW66" s="132"/>
      <c r="GX66" s="132"/>
      <c r="GY66" s="132"/>
      <c r="GZ66" s="132"/>
      <c r="HA66" s="132"/>
      <c r="HB66" s="132"/>
      <c r="HC66" s="132"/>
      <c r="HD66" s="132"/>
      <c r="HE66" s="132"/>
      <c r="HF66" s="132"/>
      <c r="HG66" s="132"/>
      <c r="HH66" s="132"/>
      <c r="HI66" s="132"/>
      <c r="HJ66" s="132"/>
      <c r="HK66" s="132"/>
      <c r="HL66" s="132"/>
      <c r="HM66" s="132"/>
      <c r="HN66" s="132"/>
      <c r="HO66" s="132"/>
      <c r="HP66" s="132"/>
      <c r="HQ66" s="132"/>
      <c r="HR66" s="132"/>
      <c r="HS66" s="132"/>
      <c r="HT66" s="132"/>
      <c r="HU66" s="132"/>
      <c r="HV66" s="132"/>
      <c r="HW66" s="132"/>
      <c r="HX66" s="132"/>
      <c r="HY66" s="132"/>
      <c r="HZ66" s="132"/>
      <c r="IA66" s="132"/>
      <c r="IB66" s="132"/>
      <c r="IC66" s="132"/>
      <c r="ID66" s="132"/>
      <c r="IE66" s="132"/>
      <c r="IF66" s="132"/>
      <c r="IG66" s="132"/>
      <c r="IH66" s="132"/>
      <c r="II66" s="132"/>
      <c r="IJ66" s="132"/>
      <c r="IK66" s="132"/>
      <c r="IL66" s="132"/>
      <c r="IM66" s="132"/>
      <c r="IN66" s="132"/>
      <c r="IO66" s="132"/>
      <c r="IP66" s="132"/>
      <c r="IQ66" s="132"/>
      <c r="IR66" s="132"/>
      <c r="IS66" s="132"/>
      <c r="IT66" s="132"/>
    </row>
    <row r="67" spans="1:254" s="115" customFormat="1" ht="19.5" customHeight="1">
      <c r="A67" s="132"/>
      <c r="B67" s="132"/>
      <c r="C67" s="132"/>
      <c r="D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132"/>
      <c r="GB67" s="132"/>
      <c r="GC67" s="132"/>
      <c r="GD67" s="132"/>
      <c r="GE67" s="132"/>
      <c r="GF67" s="132"/>
      <c r="GG67" s="132"/>
      <c r="GH67" s="132"/>
      <c r="GI67" s="132"/>
      <c r="GJ67" s="132"/>
      <c r="GK67" s="132"/>
      <c r="GL67" s="132"/>
      <c r="GM67" s="132"/>
      <c r="GN67" s="132"/>
      <c r="GO67" s="132"/>
      <c r="GP67" s="132"/>
      <c r="GQ67" s="132"/>
      <c r="GR67" s="132"/>
      <c r="GS67" s="132"/>
      <c r="GT67" s="132"/>
      <c r="GU67" s="132"/>
      <c r="GV67" s="132"/>
      <c r="GW67" s="132"/>
      <c r="GX67" s="132"/>
      <c r="GY67" s="132"/>
      <c r="GZ67" s="132"/>
      <c r="HA67" s="132"/>
      <c r="HB67" s="132"/>
      <c r="HC67" s="132"/>
      <c r="HD67" s="132"/>
      <c r="HE67" s="132"/>
      <c r="HF67" s="132"/>
      <c r="HG67" s="132"/>
      <c r="HH67" s="132"/>
      <c r="HI67" s="132"/>
      <c r="HJ67" s="132"/>
      <c r="HK67" s="132"/>
      <c r="HL67" s="132"/>
      <c r="HM67" s="132"/>
      <c r="HN67" s="132"/>
      <c r="HO67" s="132"/>
      <c r="HP67" s="132"/>
      <c r="HQ67" s="132"/>
      <c r="HR67" s="132"/>
      <c r="HS67" s="132"/>
      <c r="HT67" s="132"/>
      <c r="HU67" s="132"/>
      <c r="HV67" s="132"/>
      <c r="HW67" s="132"/>
      <c r="HX67" s="132"/>
      <c r="HY67" s="132"/>
      <c r="HZ67" s="132"/>
      <c r="IA67" s="132"/>
      <c r="IB67" s="132"/>
      <c r="IC67" s="132"/>
      <c r="ID67" s="132"/>
      <c r="IE67" s="132"/>
      <c r="IF67" s="132"/>
      <c r="IG67" s="132"/>
      <c r="IH67" s="132"/>
      <c r="II67" s="132"/>
      <c r="IJ67" s="132"/>
      <c r="IK67" s="132"/>
      <c r="IL67" s="132"/>
      <c r="IM67" s="132"/>
      <c r="IN67" s="132"/>
      <c r="IO67" s="132"/>
      <c r="IP67" s="132"/>
      <c r="IQ67" s="132"/>
      <c r="IR67" s="132"/>
      <c r="IS67" s="132"/>
      <c r="IT67" s="132"/>
    </row>
  </sheetData>
  <sheetProtection/>
  <mergeCells count="3">
    <mergeCell ref="A2:D2"/>
    <mergeCell ref="A4:B4"/>
    <mergeCell ref="C4:D4"/>
  </mergeCells>
  <printOptions/>
  <pageMargins left="0.75" right="0.19652777777777777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GridLines="0" workbookViewId="0" topLeftCell="A6">
      <selection activeCell="F19" sqref="F19:F23"/>
    </sheetView>
  </sheetViews>
  <sheetFormatPr defaultColWidth="9.140625" defaultRowHeight="12.75" customHeight="1"/>
  <cols>
    <col min="1" max="1" width="20.421875" style="1" customWidth="1"/>
    <col min="2" max="4" width="4.8515625" style="1" customWidth="1"/>
    <col min="5" max="5" width="42.28125" style="1" customWidth="1"/>
    <col min="6" max="6" width="14.7109375" style="1" customWidth="1"/>
    <col min="7" max="7" width="15.140625" style="1" customWidth="1"/>
    <col min="8" max="9" width="12.7109375" style="1" customWidth="1"/>
    <col min="10" max="10" width="12.140625" style="1" customWidth="1"/>
    <col min="11" max="12" width="11.7109375" style="1" customWidth="1"/>
    <col min="13" max="13" width="12.8515625" style="1" customWidth="1"/>
    <col min="14" max="14" width="11.8515625" style="1" customWidth="1"/>
    <col min="15" max="15" width="12.00390625" style="1" customWidth="1"/>
    <col min="16" max="16" width="11.57421875" style="1" customWidth="1"/>
    <col min="17" max="17" width="13.00390625" style="1" customWidth="1"/>
    <col min="18" max="18" width="11.57421875" style="1" customWidth="1"/>
    <col min="19" max="19" width="11.7109375" style="1" customWidth="1"/>
    <col min="20" max="20" width="10.7109375" style="1" customWidth="1"/>
    <col min="21" max="21" width="10.8515625" style="1" customWidth="1"/>
    <col min="22" max="22" width="11.7109375" style="1" customWidth="1"/>
    <col min="23" max="27" width="9.140625" style="1" customWidth="1"/>
  </cols>
  <sheetData>
    <row r="1" spans="21:22" s="1" customFormat="1" ht="21" customHeight="1">
      <c r="U1" s="52"/>
      <c r="V1" s="52" t="s">
        <v>35</v>
      </c>
    </row>
    <row r="2" spans="1:22" s="1" customFormat="1" ht="30.75" customHeight="1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s="1" customFormat="1" ht="21" customHeight="1">
      <c r="A3" s="23" t="s">
        <v>9</v>
      </c>
      <c r="B3" s="25"/>
      <c r="C3" s="25"/>
      <c r="D3" s="25"/>
      <c r="E3" s="25"/>
      <c r="F3" s="25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6"/>
      <c r="V3" s="16" t="s">
        <v>10</v>
      </c>
    </row>
    <row r="4" spans="1:22" s="1" customFormat="1" ht="40.5" customHeight="1">
      <c r="A4" s="26" t="s">
        <v>37</v>
      </c>
      <c r="B4" s="4" t="s">
        <v>38</v>
      </c>
      <c r="C4" s="4"/>
      <c r="D4" s="4"/>
      <c r="E4" s="26" t="s">
        <v>39</v>
      </c>
      <c r="F4" s="26" t="s">
        <v>40</v>
      </c>
      <c r="G4" s="4" t="s">
        <v>41</v>
      </c>
      <c r="H4" s="4"/>
      <c r="I4" s="4"/>
      <c r="J4" s="4"/>
      <c r="K4" s="4"/>
      <c r="L4" s="4"/>
      <c r="M4" s="4"/>
      <c r="N4" s="4"/>
      <c r="O4" s="4"/>
      <c r="P4" s="4" t="s">
        <v>42</v>
      </c>
      <c r="Q4" s="26" t="s">
        <v>43</v>
      </c>
      <c r="R4" s="26" t="s">
        <v>44</v>
      </c>
      <c r="S4" s="26" t="s">
        <v>45</v>
      </c>
      <c r="T4" s="26" t="s">
        <v>46</v>
      </c>
      <c r="U4" s="26" t="s">
        <v>47</v>
      </c>
      <c r="V4" s="26" t="s">
        <v>48</v>
      </c>
    </row>
    <row r="5" spans="1:22" s="1" customFormat="1" ht="40.5" customHeight="1">
      <c r="A5" s="26"/>
      <c r="B5" s="98" t="s">
        <v>49</v>
      </c>
      <c r="C5" s="98" t="s">
        <v>50</v>
      </c>
      <c r="D5" s="98" t="s">
        <v>51</v>
      </c>
      <c r="E5" s="26"/>
      <c r="F5" s="26"/>
      <c r="G5" s="26" t="s">
        <v>52</v>
      </c>
      <c r="H5" s="26" t="s">
        <v>53</v>
      </c>
      <c r="I5" s="26" t="s">
        <v>54</v>
      </c>
      <c r="J5" s="4"/>
      <c r="K5" s="4"/>
      <c r="L5" s="4"/>
      <c r="M5" s="26" t="s">
        <v>55</v>
      </c>
      <c r="N5" s="26" t="s">
        <v>56</v>
      </c>
      <c r="O5" s="26" t="s">
        <v>57</v>
      </c>
      <c r="P5" s="4"/>
      <c r="Q5" s="26"/>
      <c r="R5" s="26"/>
      <c r="S5" s="26"/>
      <c r="T5" s="26"/>
      <c r="U5" s="26"/>
      <c r="V5" s="26"/>
    </row>
    <row r="6" spans="1:22" s="1" customFormat="1" ht="63" customHeight="1">
      <c r="A6" s="26"/>
      <c r="B6" s="98"/>
      <c r="C6" s="98"/>
      <c r="D6" s="98"/>
      <c r="E6" s="26"/>
      <c r="F6" s="26"/>
      <c r="G6" s="26"/>
      <c r="H6" s="26"/>
      <c r="I6" s="109" t="s">
        <v>58</v>
      </c>
      <c r="J6" s="26" t="s">
        <v>59</v>
      </c>
      <c r="K6" s="26" t="s">
        <v>60</v>
      </c>
      <c r="L6" s="26" t="s">
        <v>61</v>
      </c>
      <c r="M6" s="26"/>
      <c r="N6" s="26"/>
      <c r="O6" s="26"/>
      <c r="P6" s="4"/>
      <c r="Q6" s="26"/>
      <c r="R6" s="26"/>
      <c r="S6" s="26"/>
      <c r="T6" s="26"/>
      <c r="U6" s="26"/>
      <c r="V6" s="26"/>
    </row>
    <row r="7" spans="1:26" s="1" customFormat="1" ht="21" customHeight="1">
      <c r="A7" s="13" t="s">
        <v>62</v>
      </c>
      <c r="B7" s="13" t="s">
        <v>62</v>
      </c>
      <c r="C7" s="13" t="s">
        <v>62</v>
      </c>
      <c r="D7" s="13" t="s">
        <v>62</v>
      </c>
      <c r="E7" s="99" t="s">
        <v>62</v>
      </c>
      <c r="F7" s="13">
        <v>1</v>
      </c>
      <c r="G7" s="13">
        <f aca="true" t="shared" si="0" ref="G7:V7">F7+1</f>
        <v>2</v>
      </c>
      <c r="H7" s="13">
        <f t="shared" si="0"/>
        <v>3</v>
      </c>
      <c r="I7" s="13">
        <f t="shared" si="0"/>
        <v>4</v>
      </c>
      <c r="J7" s="13">
        <f t="shared" si="0"/>
        <v>5</v>
      </c>
      <c r="K7" s="13">
        <f t="shared" si="0"/>
        <v>6</v>
      </c>
      <c r="L7" s="13">
        <f t="shared" si="0"/>
        <v>7</v>
      </c>
      <c r="M7" s="13">
        <f t="shared" si="0"/>
        <v>8</v>
      </c>
      <c r="N7" s="13">
        <f t="shared" si="0"/>
        <v>9</v>
      </c>
      <c r="O7" s="13">
        <f t="shared" si="0"/>
        <v>10</v>
      </c>
      <c r="P7" s="13">
        <f t="shared" si="0"/>
        <v>11</v>
      </c>
      <c r="Q7" s="13">
        <f t="shared" si="0"/>
        <v>12</v>
      </c>
      <c r="R7" s="13">
        <f t="shared" si="0"/>
        <v>13</v>
      </c>
      <c r="S7" s="13">
        <f t="shared" si="0"/>
        <v>14</v>
      </c>
      <c r="T7" s="13">
        <f t="shared" si="0"/>
        <v>15</v>
      </c>
      <c r="U7" s="13">
        <f t="shared" si="0"/>
        <v>16</v>
      </c>
      <c r="V7" s="13">
        <f t="shared" si="0"/>
        <v>17</v>
      </c>
      <c r="Y7" s="15"/>
      <c r="Z7" s="15"/>
    </row>
    <row r="8" spans="1:26" s="1" customFormat="1" ht="24.75" customHeight="1">
      <c r="A8" s="29" t="s">
        <v>63</v>
      </c>
      <c r="B8" s="29" t="s">
        <v>63</v>
      </c>
      <c r="C8" s="29" t="s">
        <v>63</v>
      </c>
      <c r="D8" s="29" t="s">
        <v>63</v>
      </c>
      <c r="E8" s="100" t="s">
        <v>40</v>
      </c>
      <c r="F8" s="101">
        <f>F18+F9</f>
        <v>8690</v>
      </c>
      <c r="G8" s="102">
        <f>G9+G18</f>
        <v>8690</v>
      </c>
      <c r="H8" s="101">
        <f>H9+H18</f>
        <v>8690</v>
      </c>
      <c r="I8" s="110"/>
      <c r="J8" s="44"/>
      <c r="K8" s="44"/>
      <c r="L8" s="44"/>
      <c r="M8" s="44"/>
      <c r="N8" s="44"/>
      <c r="O8" s="111"/>
      <c r="P8" s="111"/>
      <c r="Q8" s="111"/>
      <c r="R8" s="111"/>
      <c r="S8" s="111"/>
      <c r="T8" s="111"/>
      <c r="U8" s="111"/>
      <c r="V8" s="44"/>
      <c r="W8" s="15"/>
      <c r="X8" s="15"/>
      <c r="Y8" s="15"/>
      <c r="Z8" s="15"/>
    </row>
    <row r="9" spans="1:22" s="97" customFormat="1" ht="24.75" customHeight="1">
      <c r="A9" s="50" t="s">
        <v>64</v>
      </c>
      <c r="B9" s="50"/>
      <c r="C9" s="50"/>
      <c r="D9" s="50"/>
      <c r="E9" s="103" t="s">
        <v>65</v>
      </c>
      <c r="F9" s="104">
        <v>7929</v>
      </c>
      <c r="G9" s="105">
        <v>7929</v>
      </c>
      <c r="H9" s="104">
        <v>7929</v>
      </c>
      <c r="I9" s="112"/>
      <c r="J9" s="113"/>
      <c r="K9" s="113"/>
      <c r="L9" s="113"/>
      <c r="M9" s="113"/>
      <c r="N9" s="113"/>
      <c r="O9" s="114"/>
      <c r="P9" s="114"/>
      <c r="Q9" s="114"/>
      <c r="R9" s="114"/>
      <c r="S9" s="114"/>
      <c r="T9" s="114"/>
      <c r="U9" s="114"/>
      <c r="V9" s="113"/>
    </row>
    <row r="10" spans="1:22" s="97" customFormat="1" ht="24.75" customHeight="1">
      <c r="A10" s="50" t="s">
        <v>66</v>
      </c>
      <c r="B10" s="50" t="s">
        <v>67</v>
      </c>
      <c r="C10" s="50" t="s">
        <v>68</v>
      </c>
      <c r="D10" s="50" t="s">
        <v>68</v>
      </c>
      <c r="E10" s="103" t="s">
        <v>69</v>
      </c>
      <c r="F10" s="104">
        <v>7</v>
      </c>
      <c r="G10" s="105">
        <v>7</v>
      </c>
      <c r="H10" s="104">
        <v>7</v>
      </c>
      <c r="I10" s="112"/>
      <c r="J10" s="113"/>
      <c r="K10" s="113"/>
      <c r="L10" s="113"/>
      <c r="M10" s="113"/>
      <c r="N10" s="113"/>
      <c r="O10" s="114"/>
      <c r="P10" s="114"/>
      <c r="Q10" s="114"/>
      <c r="R10" s="114"/>
      <c r="S10" s="114"/>
      <c r="T10" s="114"/>
      <c r="U10" s="114"/>
      <c r="V10" s="113"/>
    </row>
    <row r="11" spans="1:22" s="97" customFormat="1" ht="24.75" customHeight="1">
      <c r="A11" s="50" t="s">
        <v>66</v>
      </c>
      <c r="B11" s="50" t="s">
        <v>67</v>
      </c>
      <c r="C11" s="50" t="s">
        <v>70</v>
      </c>
      <c r="D11" s="50" t="s">
        <v>68</v>
      </c>
      <c r="E11" s="103" t="s">
        <v>69</v>
      </c>
      <c r="F11" s="104">
        <v>2072</v>
      </c>
      <c r="G11" s="105">
        <v>2072</v>
      </c>
      <c r="H11" s="104">
        <v>2072</v>
      </c>
      <c r="I11" s="112"/>
      <c r="J11" s="113"/>
      <c r="K11" s="113"/>
      <c r="L11" s="113"/>
      <c r="M11" s="113"/>
      <c r="N11" s="113"/>
      <c r="O11" s="114"/>
      <c r="P11" s="114"/>
      <c r="Q11" s="114"/>
      <c r="R11" s="114"/>
      <c r="S11" s="114"/>
      <c r="T11" s="114"/>
      <c r="U11" s="114"/>
      <c r="V11" s="113"/>
    </row>
    <row r="12" spans="1:22" s="97" customFormat="1" ht="24.75" customHeight="1">
      <c r="A12" s="50" t="s">
        <v>66</v>
      </c>
      <c r="B12" s="50" t="s">
        <v>71</v>
      </c>
      <c r="C12" s="50" t="s">
        <v>72</v>
      </c>
      <c r="D12" s="50" t="s">
        <v>72</v>
      </c>
      <c r="E12" s="103" t="s">
        <v>73</v>
      </c>
      <c r="F12" s="104">
        <v>70</v>
      </c>
      <c r="G12" s="105">
        <v>70</v>
      </c>
      <c r="H12" s="104">
        <v>70</v>
      </c>
      <c r="I12" s="112"/>
      <c r="J12" s="113"/>
      <c r="K12" s="113"/>
      <c r="L12" s="113"/>
      <c r="M12" s="113"/>
      <c r="N12" s="113"/>
      <c r="O12" s="114"/>
      <c r="P12" s="114"/>
      <c r="Q12" s="114"/>
      <c r="R12" s="114"/>
      <c r="S12" s="114"/>
      <c r="T12" s="114"/>
      <c r="U12" s="114"/>
      <c r="V12" s="113"/>
    </row>
    <row r="13" spans="1:22" s="97" customFormat="1" ht="24.75" customHeight="1">
      <c r="A13" s="50" t="s">
        <v>66</v>
      </c>
      <c r="B13" s="50" t="s">
        <v>71</v>
      </c>
      <c r="C13" s="50" t="s">
        <v>74</v>
      </c>
      <c r="D13" s="50" t="s">
        <v>72</v>
      </c>
      <c r="E13" s="103" t="s">
        <v>75</v>
      </c>
      <c r="F13" s="104">
        <v>25</v>
      </c>
      <c r="G13" s="105">
        <v>25</v>
      </c>
      <c r="H13" s="104">
        <v>25</v>
      </c>
      <c r="I13" s="112"/>
      <c r="J13" s="113"/>
      <c r="K13" s="113"/>
      <c r="L13" s="113"/>
      <c r="M13" s="113"/>
      <c r="N13" s="113"/>
      <c r="O13" s="114"/>
      <c r="P13" s="114"/>
      <c r="Q13" s="114"/>
      <c r="R13" s="114"/>
      <c r="S13" s="114"/>
      <c r="T13" s="114"/>
      <c r="U13" s="114"/>
      <c r="V13" s="113"/>
    </row>
    <row r="14" spans="1:22" s="97" customFormat="1" ht="24.75" customHeight="1">
      <c r="A14" s="50" t="s">
        <v>66</v>
      </c>
      <c r="B14" s="50" t="s">
        <v>76</v>
      </c>
      <c r="C14" s="50" t="s">
        <v>70</v>
      </c>
      <c r="D14" s="50" t="s">
        <v>70</v>
      </c>
      <c r="E14" s="103" t="s">
        <v>77</v>
      </c>
      <c r="F14" s="104">
        <v>5300</v>
      </c>
      <c r="G14" s="105">
        <v>5300</v>
      </c>
      <c r="H14" s="104">
        <v>5300</v>
      </c>
      <c r="I14" s="112"/>
      <c r="J14" s="113"/>
      <c r="K14" s="113"/>
      <c r="L14" s="113"/>
      <c r="M14" s="113"/>
      <c r="N14" s="113"/>
      <c r="O14" s="114"/>
      <c r="P14" s="114"/>
      <c r="Q14" s="114"/>
      <c r="R14" s="114"/>
      <c r="S14" s="114"/>
      <c r="T14" s="114"/>
      <c r="U14" s="114"/>
      <c r="V14" s="113"/>
    </row>
    <row r="15" spans="1:22" s="97" customFormat="1" ht="24.75" customHeight="1">
      <c r="A15" s="50" t="s">
        <v>66</v>
      </c>
      <c r="B15" s="50" t="s">
        <v>76</v>
      </c>
      <c r="C15" s="50" t="s">
        <v>72</v>
      </c>
      <c r="D15" s="50" t="s">
        <v>68</v>
      </c>
      <c r="E15" s="103" t="s">
        <v>78</v>
      </c>
      <c r="F15" s="104">
        <v>300</v>
      </c>
      <c r="G15" s="105">
        <v>300</v>
      </c>
      <c r="H15" s="104">
        <v>300</v>
      </c>
      <c r="I15" s="112"/>
      <c r="J15" s="113"/>
      <c r="K15" s="113"/>
      <c r="L15" s="113"/>
      <c r="M15" s="113"/>
      <c r="N15" s="113"/>
      <c r="O15" s="114"/>
      <c r="P15" s="114"/>
      <c r="Q15" s="114"/>
      <c r="R15" s="114"/>
      <c r="S15" s="114"/>
      <c r="T15" s="114"/>
      <c r="U15" s="114"/>
      <c r="V15" s="113"/>
    </row>
    <row r="16" spans="1:22" s="97" customFormat="1" ht="24.75" customHeight="1">
      <c r="A16" s="50" t="s">
        <v>66</v>
      </c>
      <c r="B16" s="50" t="s">
        <v>76</v>
      </c>
      <c r="C16" s="50" t="s">
        <v>79</v>
      </c>
      <c r="D16" s="50" t="s">
        <v>79</v>
      </c>
      <c r="E16" s="103" t="s">
        <v>80</v>
      </c>
      <c r="F16" s="104">
        <v>85</v>
      </c>
      <c r="G16" s="105">
        <v>85</v>
      </c>
      <c r="H16" s="104">
        <v>85</v>
      </c>
      <c r="I16" s="112"/>
      <c r="J16" s="113"/>
      <c r="K16" s="113"/>
      <c r="L16" s="113"/>
      <c r="M16" s="113"/>
      <c r="N16" s="113"/>
      <c r="O16" s="114"/>
      <c r="P16" s="114"/>
      <c r="Q16" s="114"/>
      <c r="R16" s="114"/>
      <c r="S16" s="114"/>
      <c r="T16" s="114"/>
      <c r="U16" s="114"/>
      <c r="V16" s="113"/>
    </row>
    <row r="17" spans="1:22" s="97" customFormat="1" ht="24.75" customHeight="1">
      <c r="A17" s="50" t="s">
        <v>66</v>
      </c>
      <c r="B17" s="50" t="s">
        <v>81</v>
      </c>
      <c r="C17" s="50" t="s">
        <v>82</v>
      </c>
      <c r="D17" s="50" t="s">
        <v>68</v>
      </c>
      <c r="E17" s="103" t="s">
        <v>83</v>
      </c>
      <c r="F17" s="104">
        <v>70</v>
      </c>
      <c r="G17" s="105">
        <v>70</v>
      </c>
      <c r="H17" s="104">
        <v>70</v>
      </c>
      <c r="I17" s="112"/>
      <c r="J17" s="113"/>
      <c r="K17" s="113"/>
      <c r="L17" s="113"/>
      <c r="M17" s="113"/>
      <c r="N17" s="113"/>
      <c r="O17" s="114"/>
      <c r="P17" s="114"/>
      <c r="Q17" s="114"/>
      <c r="R17" s="114"/>
      <c r="S17" s="114"/>
      <c r="T17" s="114"/>
      <c r="U17" s="114"/>
      <c r="V17" s="113"/>
    </row>
    <row r="18" spans="1:22" s="97" customFormat="1" ht="24.75" customHeight="1">
      <c r="A18" s="50" t="s">
        <v>84</v>
      </c>
      <c r="B18" s="50"/>
      <c r="C18" s="50"/>
      <c r="D18" s="50"/>
      <c r="E18" s="103" t="s">
        <v>85</v>
      </c>
      <c r="F18" s="104">
        <v>761</v>
      </c>
      <c r="G18" s="105">
        <v>761</v>
      </c>
      <c r="H18" s="104">
        <v>761</v>
      </c>
      <c r="I18" s="112"/>
      <c r="J18" s="113"/>
      <c r="K18" s="113"/>
      <c r="L18" s="113"/>
      <c r="M18" s="113"/>
      <c r="N18" s="113"/>
      <c r="O18" s="114"/>
      <c r="P18" s="114"/>
      <c r="Q18" s="114"/>
      <c r="R18" s="114"/>
      <c r="S18" s="114"/>
      <c r="T18" s="114"/>
      <c r="U18" s="114"/>
      <c r="V18" s="113"/>
    </row>
    <row r="19" spans="1:22" s="97" customFormat="1" ht="24.75" customHeight="1">
      <c r="A19" s="50" t="s">
        <v>86</v>
      </c>
      <c r="B19" s="50" t="s">
        <v>71</v>
      </c>
      <c r="C19" s="50" t="s">
        <v>72</v>
      </c>
      <c r="D19" s="50" t="s">
        <v>72</v>
      </c>
      <c r="E19" s="103" t="s">
        <v>73</v>
      </c>
      <c r="F19" s="104">
        <v>38</v>
      </c>
      <c r="G19" s="105">
        <v>38</v>
      </c>
      <c r="H19" s="104">
        <v>38</v>
      </c>
      <c r="I19" s="112"/>
      <c r="J19" s="113"/>
      <c r="K19" s="113"/>
      <c r="L19" s="113"/>
      <c r="M19" s="113"/>
      <c r="N19" s="113"/>
      <c r="O19" s="114"/>
      <c r="P19" s="114"/>
      <c r="Q19" s="114"/>
      <c r="R19" s="114"/>
      <c r="S19" s="114"/>
      <c r="T19" s="114"/>
      <c r="U19" s="114"/>
      <c r="V19" s="113"/>
    </row>
    <row r="20" spans="1:22" s="97" customFormat="1" ht="24.75" customHeight="1">
      <c r="A20" s="50" t="s">
        <v>86</v>
      </c>
      <c r="B20" s="50" t="s">
        <v>71</v>
      </c>
      <c r="C20" s="50" t="s">
        <v>72</v>
      </c>
      <c r="D20" s="50" t="s">
        <v>87</v>
      </c>
      <c r="E20" s="103" t="s">
        <v>88</v>
      </c>
      <c r="F20" s="104">
        <v>19</v>
      </c>
      <c r="G20" s="105">
        <v>19</v>
      </c>
      <c r="H20" s="104">
        <v>19</v>
      </c>
      <c r="I20" s="112"/>
      <c r="J20" s="113"/>
      <c r="K20" s="113"/>
      <c r="L20" s="113"/>
      <c r="M20" s="113"/>
      <c r="N20" s="113"/>
      <c r="O20" s="114"/>
      <c r="P20" s="114"/>
      <c r="Q20" s="114"/>
      <c r="R20" s="114"/>
      <c r="S20" s="114"/>
      <c r="T20" s="114"/>
      <c r="U20" s="114"/>
      <c r="V20" s="113"/>
    </row>
    <row r="21" spans="1:22" s="97" customFormat="1" ht="24.75" customHeight="1">
      <c r="A21" s="50" t="s">
        <v>86</v>
      </c>
      <c r="B21" s="50" t="s">
        <v>89</v>
      </c>
      <c r="C21" s="50" t="s">
        <v>68</v>
      </c>
      <c r="D21" s="50" t="s">
        <v>90</v>
      </c>
      <c r="E21" s="103" t="s">
        <v>91</v>
      </c>
      <c r="F21" s="104">
        <v>456</v>
      </c>
      <c r="G21" s="105">
        <v>456</v>
      </c>
      <c r="H21" s="104">
        <v>456</v>
      </c>
      <c r="I21" s="112"/>
      <c r="J21" s="113"/>
      <c r="K21" s="113"/>
      <c r="L21" s="113"/>
      <c r="M21" s="113"/>
      <c r="N21" s="113"/>
      <c r="O21" s="114"/>
      <c r="P21" s="114"/>
      <c r="Q21" s="114"/>
      <c r="R21" s="114"/>
      <c r="S21" s="114"/>
      <c r="T21" s="114"/>
      <c r="U21" s="114"/>
      <c r="V21" s="113"/>
    </row>
    <row r="22" spans="1:22" s="97" customFormat="1" ht="24.75" customHeight="1">
      <c r="A22" s="50" t="s">
        <v>86</v>
      </c>
      <c r="B22" s="50" t="s">
        <v>89</v>
      </c>
      <c r="C22" s="50" t="s">
        <v>74</v>
      </c>
      <c r="D22" s="50" t="s">
        <v>72</v>
      </c>
      <c r="E22" s="103" t="s">
        <v>92</v>
      </c>
      <c r="F22" s="104">
        <v>185</v>
      </c>
      <c r="G22" s="105">
        <v>185</v>
      </c>
      <c r="H22" s="104">
        <v>185</v>
      </c>
      <c r="I22" s="112"/>
      <c r="J22" s="113"/>
      <c r="K22" s="113"/>
      <c r="L22" s="113"/>
      <c r="M22" s="113"/>
      <c r="N22" s="113"/>
      <c r="O22" s="114"/>
      <c r="P22" s="114"/>
      <c r="Q22" s="114"/>
      <c r="R22" s="114"/>
      <c r="S22" s="114"/>
      <c r="T22" s="114"/>
      <c r="U22" s="114"/>
      <c r="V22" s="113"/>
    </row>
    <row r="23" spans="1:22" s="97" customFormat="1" ht="24.75" customHeight="1">
      <c r="A23" s="50" t="s">
        <v>86</v>
      </c>
      <c r="B23" s="50" t="s">
        <v>81</v>
      </c>
      <c r="C23" s="50" t="s">
        <v>82</v>
      </c>
      <c r="D23" s="50" t="s">
        <v>68</v>
      </c>
      <c r="E23" s="103" t="s">
        <v>83</v>
      </c>
      <c r="F23" s="104">
        <v>63</v>
      </c>
      <c r="G23" s="105">
        <v>63</v>
      </c>
      <c r="H23" s="104">
        <v>63</v>
      </c>
      <c r="I23" s="112"/>
      <c r="J23" s="113"/>
      <c r="K23" s="113"/>
      <c r="L23" s="113"/>
      <c r="M23" s="113"/>
      <c r="N23" s="113"/>
      <c r="O23" s="114"/>
      <c r="P23" s="114"/>
      <c r="Q23" s="114"/>
      <c r="R23" s="114"/>
      <c r="S23" s="114"/>
      <c r="T23" s="114"/>
      <c r="U23" s="114"/>
      <c r="V23" s="113"/>
    </row>
    <row r="24" spans="1:22" s="97" customFormat="1" ht="21" customHeight="1">
      <c r="A24" s="106"/>
      <c r="B24" s="106"/>
      <c r="C24" s="106"/>
      <c r="D24" s="106"/>
      <c r="E24" s="107"/>
      <c r="F24" s="107"/>
      <c r="G24" s="107"/>
      <c r="H24" s="107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</row>
    <row r="25" spans="1:22" s="1" customFormat="1" ht="21" customHeight="1">
      <c r="A25" s="15"/>
      <c r="B25" s="15"/>
      <c r="C25" s="15"/>
      <c r="D25" s="15"/>
      <c r="E25" s="108"/>
      <c r="F25" s="108"/>
      <c r="G25" s="108"/>
      <c r="H25" s="108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2" s="1" customFormat="1" ht="21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1" customFormat="1" ht="21" customHeight="1">
      <c r="A27" s="15"/>
      <c r="C27" s="15"/>
      <c r="D27" s="15"/>
      <c r="E27" s="15"/>
      <c r="F27" s="15"/>
      <c r="G27" s="15"/>
      <c r="H27" s="15"/>
      <c r="I27" s="15"/>
      <c r="O27" s="15"/>
      <c r="P27" s="15"/>
      <c r="Q27" s="15"/>
      <c r="R27" s="15"/>
      <c r="S27" s="15"/>
      <c r="T27" s="15"/>
      <c r="U27" s="15"/>
      <c r="V27" s="15"/>
    </row>
    <row r="28" spans="1:22" s="1" customFormat="1" ht="21" customHeight="1">
      <c r="A28" s="15"/>
      <c r="D28" s="15"/>
      <c r="E28" s="15"/>
      <c r="F28" s="15"/>
      <c r="G28" s="15"/>
      <c r="H28" s="15"/>
      <c r="I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4:21" s="1" customFormat="1" ht="21" customHeight="1">
      <c r="D29" s="15"/>
      <c r="E29" s="15"/>
      <c r="F29" s="15"/>
      <c r="G29" s="15"/>
      <c r="M29" s="15"/>
      <c r="N29" s="15"/>
      <c r="O29" s="15"/>
      <c r="P29" s="15"/>
      <c r="S29" s="15"/>
      <c r="U29" s="15"/>
    </row>
    <row r="30" spans="4:21" s="1" customFormat="1" ht="21" customHeight="1">
      <c r="D30" s="15"/>
      <c r="E30" s="15"/>
      <c r="G30" s="15"/>
      <c r="O30" s="15"/>
      <c r="P30" s="15"/>
      <c r="S30" s="15"/>
      <c r="T30" s="15"/>
      <c r="U30" s="15"/>
    </row>
    <row r="31" spans="5:21" s="1" customFormat="1" ht="21" customHeight="1">
      <c r="E31" s="15"/>
      <c r="P31" s="15"/>
      <c r="U31" s="15"/>
    </row>
    <row r="32" s="1" customFormat="1" ht="21" customHeight="1">
      <c r="E32" s="15"/>
    </row>
    <row r="33" spans="5:14" s="1" customFormat="1" ht="21" customHeight="1">
      <c r="E33" s="15"/>
      <c r="M33" s="15"/>
      <c r="N33" s="15"/>
    </row>
    <row r="34" s="1" customFormat="1" ht="15"/>
    <row r="35" s="1" customFormat="1" ht="21" customHeight="1">
      <c r="E35" s="15"/>
    </row>
    <row r="36" s="1" customFormat="1" ht="21" customHeight="1">
      <c r="P36" s="15"/>
    </row>
  </sheetData>
  <sheetProtection formatCells="0" formatColumns="0" formatRows="0" insertColumns="0" insertRows="0" insertHyperlinks="0" deleteColumns="0" deleteRows="0" sort="0" autoFilter="0" pivotTables="0"/>
  <mergeCells count="50">
    <mergeCell ref="A2:V2"/>
    <mergeCell ref="B4:D4"/>
    <mergeCell ref="G4:O4"/>
    <mergeCell ref="I5:L5"/>
    <mergeCell ref="A4:A6"/>
    <mergeCell ref="B5:B6"/>
    <mergeCell ref="C5:C6"/>
    <mergeCell ref="D5:D6"/>
    <mergeCell ref="E4:E6"/>
    <mergeCell ref="F4:F6"/>
    <mergeCell ref="G5:G6"/>
    <mergeCell ref="H5:H6"/>
    <mergeCell ref="M5:M6"/>
    <mergeCell ref="N5:N6"/>
    <mergeCell ref="O5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5">
      <selection activeCell="C25" sqref="C25:C26"/>
    </sheetView>
  </sheetViews>
  <sheetFormatPr defaultColWidth="9.140625" defaultRowHeight="12.75" customHeight="1"/>
  <cols>
    <col min="1" max="1" width="21.8515625" style="1" customWidth="1"/>
    <col min="2" max="2" width="42.28125" style="1" customWidth="1"/>
    <col min="3" max="4" width="16.8515625" style="1" customWidth="1"/>
    <col min="5" max="5" width="17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93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94</v>
      </c>
      <c r="B3" s="20"/>
      <c r="C3" s="20"/>
      <c r="D3" s="20"/>
      <c r="E3" s="32" t="s">
        <v>10</v>
      </c>
      <c r="F3" s="15"/>
      <c r="G3" s="15"/>
    </row>
    <row r="4" spans="1:7" s="1" customFormat="1" ht="16.5" customHeight="1">
      <c r="A4" s="4" t="s">
        <v>95</v>
      </c>
      <c r="B4" s="4"/>
      <c r="C4" s="95" t="s">
        <v>40</v>
      </c>
      <c r="D4" s="12" t="s">
        <v>96</v>
      </c>
      <c r="E4" s="4" t="s">
        <v>97</v>
      </c>
      <c r="F4" s="15"/>
      <c r="G4" s="15"/>
    </row>
    <row r="5" spans="1:7" s="1" customFormat="1" ht="16.5" customHeight="1">
      <c r="A5" s="4" t="s">
        <v>98</v>
      </c>
      <c r="B5" s="4" t="s">
        <v>99</v>
      </c>
      <c r="C5" s="95"/>
      <c r="D5" s="12"/>
      <c r="E5" s="4"/>
      <c r="F5" s="15"/>
      <c r="G5" s="15"/>
    </row>
    <row r="6" spans="1:7" s="1" customFormat="1" ht="16.5" customHeight="1">
      <c r="A6" s="13" t="s">
        <v>62</v>
      </c>
      <c r="B6" s="13" t="s">
        <v>62</v>
      </c>
      <c r="C6" s="13">
        <v>1</v>
      </c>
      <c r="D6" s="42">
        <f>C6+1</f>
        <v>2</v>
      </c>
      <c r="E6" s="42">
        <f>D6+1</f>
        <v>3</v>
      </c>
      <c r="F6" s="15"/>
      <c r="G6" s="15"/>
    </row>
    <row r="7" spans="1:7" s="1" customFormat="1" ht="16.5" customHeight="1">
      <c r="A7" s="21"/>
      <c r="B7" s="21" t="s">
        <v>40</v>
      </c>
      <c r="C7" s="21">
        <f>+C8+C11+C17+C23+C27</f>
        <v>8690</v>
      </c>
      <c r="D7" s="21">
        <f>+D8+D11+D23+D27</f>
        <v>2980</v>
      </c>
      <c r="E7" s="21">
        <f>+E16+E17+E23</f>
        <v>5710</v>
      </c>
      <c r="F7" s="15"/>
      <c r="G7" s="15"/>
    </row>
    <row r="8" spans="1:5" s="1" customFormat="1" ht="16.5" customHeight="1">
      <c r="A8" s="21" t="s">
        <v>67</v>
      </c>
      <c r="B8" s="21" t="s">
        <v>100</v>
      </c>
      <c r="C8" s="21">
        <v>2079</v>
      </c>
      <c r="D8" s="21">
        <v>2079</v>
      </c>
      <c r="E8" s="21"/>
    </row>
    <row r="9" spans="1:5" s="1" customFormat="1" ht="16.5" customHeight="1">
      <c r="A9" s="21" t="s">
        <v>101</v>
      </c>
      <c r="B9" s="21" t="s">
        <v>102</v>
      </c>
      <c r="C9" s="21">
        <v>2079</v>
      </c>
      <c r="D9" s="21">
        <v>2079</v>
      </c>
      <c r="E9" s="21"/>
    </row>
    <row r="10" spans="1:5" s="1" customFormat="1" ht="16.5" customHeight="1">
      <c r="A10" s="21" t="s">
        <v>103</v>
      </c>
      <c r="B10" s="21" t="s">
        <v>69</v>
      </c>
      <c r="C10" s="21">
        <v>2079</v>
      </c>
      <c r="D10" s="21">
        <v>2079</v>
      </c>
      <c r="E10" s="21"/>
    </row>
    <row r="11" spans="1:5" s="1" customFormat="1" ht="16.5" customHeight="1">
      <c r="A11" s="21" t="s">
        <v>71</v>
      </c>
      <c r="B11" s="21" t="s">
        <v>104</v>
      </c>
      <c r="C11" s="21">
        <v>152</v>
      </c>
      <c r="D11" s="21">
        <v>127</v>
      </c>
      <c r="E11" s="21">
        <v>25</v>
      </c>
    </row>
    <row r="12" spans="1:5" s="1" customFormat="1" ht="16.5" customHeight="1">
      <c r="A12" s="21" t="s">
        <v>105</v>
      </c>
      <c r="B12" s="21" t="s">
        <v>106</v>
      </c>
      <c r="C12" s="21">
        <v>127</v>
      </c>
      <c r="D12" s="21">
        <v>127</v>
      </c>
      <c r="E12" s="21"/>
    </row>
    <row r="13" spans="1:5" s="1" customFormat="1" ht="16.5" customHeight="1">
      <c r="A13" s="21" t="s">
        <v>107</v>
      </c>
      <c r="B13" s="21" t="s">
        <v>73</v>
      </c>
      <c r="C13" s="21">
        <v>108</v>
      </c>
      <c r="D13" s="21">
        <v>108</v>
      </c>
      <c r="E13" s="21"/>
    </row>
    <row r="14" spans="1:5" s="1" customFormat="1" ht="16.5" customHeight="1">
      <c r="A14" s="21" t="s">
        <v>108</v>
      </c>
      <c r="B14" s="21" t="s">
        <v>88</v>
      </c>
      <c r="C14" s="21">
        <v>19</v>
      </c>
      <c r="D14" s="21">
        <v>19</v>
      </c>
      <c r="E14" s="21"/>
    </row>
    <row r="15" spans="1:5" s="1" customFormat="1" ht="16.5" customHeight="1">
      <c r="A15" s="48" t="s">
        <v>74</v>
      </c>
      <c r="B15" s="49" t="s">
        <v>109</v>
      </c>
      <c r="C15" s="21">
        <v>25</v>
      </c>
      <c r="D15" s="21"/>
      <c r="E15" s="21">
        <v>25</v>
      </c>
    </row>
    <row r="16" spans="1:5" s="1" customFormat="1" ht="16.5" customHeight="1">
      <c r="A16" s="48" t="s">
        <v>110</v>
      </c>
      <c r="B16" s="50" t="s">
        <v>75</v>
      </c>
      <c r="C16" s="21">
        <v>25</v>
      </c>
      <c r="D16" s="21"/>
      <c r="E16" s="21">
        <v>25</v>
      </c>
    </row>
    <row r="17" spans="1:5" s="1" customFormat="1" ht="16.5" customHeight="1">
      <c r="A17" s="21" t="s">
        <v>76</v>
      </c>
      <c r="B17" s="21" t="s">
        <v>20</v>
      </c>
      <c r="C17" s="21">
        <v>5685</v>
      </c>
      <c r="D17" s="21"/>
      <c r="E17" s="21">
        <v>5685</v>
      </c>
    </row>
    <row r="18" spans="1:5" s="1" customFormat="1" ht="16.5" customHeight="1">
      <c r="A18" s="21" t="s">
        <v>101</v>
      </c>
      <c r="B18" s="21" t="s">
        <v>111</v>
      </c>
      <c r="C18" s="21">
        <v>5685</v>
      </c>
      <c r="D18" s="21"/>
      <c r="E18" s="21">
        <v>5685</v>
      </c>
    </row>
    <row r="19" spans="1:5" s="1" customFormat="1" ht="16.5" customHeight="1">
      <c r="A19" s="21" t="s">
        <v>112</v>
      </c>
      <c r="B19" s="21" t="s">
        <v>77</v>
      </c>
      <c r="C19" s="21">
        <v>5300</v>
      </c>
      <c r="D19" s="21"/>
      <c r="E19" s="21">
        <v>5300</v>
      </c>
    </row>
    <row r="20" spans="1:5" s="1" customFormat="1" ht="16.5" customHeight="1">
      <c r="A20" s="21" t="s">
        <v>105</v>
      </c>
      <c r="B20" s="21" t="s">
        <v>113</v>
      </c>
      <c r="C20" s="21">
        <v>385</v>
      </c>
      <c r="D20" s="21"/>
      <c r="E20" s="21">
        <v>385</v>
      </c>
    </row>
    <row r="21" spans="1:5" s="1" customFormat="1" ht="16.5" customHeight="1">
      <c r="A21" s="21" t="s">
        <v>114</v>
      </c>
      <c r="B21" s="21" t="s">
        <v>78</v>
      </c>
      <c r="C21" s="21">
        <v>300</v>
      </c>
      <c r="D21" s="21"/>
      <c r="E21" s="21">
        <v>300</v>
      </c>
    </row>
    <row r="22" spans="1:5" s="1" customFormat="1" ht="16.5" customHeight="1">
      <c r="A22" s="96">
        <v>2129999</v>
      </c>
      <c r="B22" s="21" t="s">
        <v>115</v>
      </c>
      <c r="C22" s="21">
        <v>85</v>
      </c>
      <c r="D22" s="21"/>
      <c r="E22" s="21">
        <v>85</v>
      </c>
    </row>
    <row r="23" spans="1:5" s="1" customFormat="1" ht="16.5" customHeight="1">
      <c r="A23" s="21" t="s">
        <v>89</v>
      </c>
      <c r="B23" s="21" t="s">
        <v>22</v>
      </c>
      <c r="C23" s="21">
        <v>641</v>
      </c>
      <c r="D23" s="21">
        <v>641</v>
      </c>
      <c r="E23" s="21"/>
    </row>
    <row r="24" spans="1:5" s="1" customFormat="1" ht="16.5" customHeight="1">
      <c r="A24" s="21" t="s">
        <v>116</v>
      </c>
      <c r="B24" s="21" t="s">
        <v>117</v>
      </c>
      <c r="C24" s="21">
        <v>641</v>
      </c>
      <c r="D24" s="21">
        <v>641</v>
      </c>
      <c r="E24" s="21"/>
    </row>
    <row r="25" spans="1:5" s="1" customFormat="1" ht="16.5" customHeight="1">
      <c r="A25" s="21" t="s">
        <v>118</v>
      </c>
      <c r="B25" s="21" t="s">
        <v>91</v>
      </c>
      <c r="C25" s="21">
        <v>456</v>
      </c>
      <c r="D25" s="21">
        <v>456</v>
      </c>
      <c r="E25" s="21"/>
    </row>
    <row r="26" spans="1:5" s="1" customFormat="1" ht="16.5" customHeight="1">
      <c r="A26" s="96">
        <v>2130705</v>
      </c>
      <c r="B26" s="21" t="s">
        <v>119</v>
      </c>
      <c r="C26" s="21">
        <v>185</v>
      </c>
      <c r="D26" s="21">
        <v>185</v>
      </c>
      <c r="E26" s="21"/>
    </row>
    <row r="27" spans="1:5" s="1" customFormat="1" ht="16.5" customHeight="1">
      <c r="A27" s="21" t="s">
        <v>81</v>
      </c>
      <c r="B27" s="21" t="s">
        <v>120</v>
      </c>
      <c r="C27" s="21">
        <v>133</v>
      </c>
      <c r="D27" s="21">
        <v>133</v>
      </c>
      <c r="E27" s="21"/>
    </row>
    <row r="28" spans="1:5" s="1" customFormat="1" ht="16.5" customHeight="1">
      <c r="A28" s="21" t="s">
        <v>121</v>
      </c>
      <c r="B28" s="21" t="s">
        <v>122</v>
      </c>
      <c r="C28" s="21">
        <v>133</v>
      </c>
      <c r="D28" s="21">
        <v>133</v>
      </c>
      <c r="E28" s="21"/>
    </row>
    <row r="29" spans="1:5" s="1" customFormat="1" ht="16.5" customHeight="1">
      <c r="A29" s="21" t="s">
        <v>123</v>
      </c>
      <c r="B29" s="21" t="s">
        <v>83</v>
      </c>
      <c r="C29" s="21">
        <v>133</v>
      </c>
      <c r="D29" s="21">
        <v>133</v>
      </c>
      <c r="E29" s="21"/>
    </row>
    <row r="30" spans="1:5" s="1" customFormat="1" ht="16.5" customHeight="1" hidden="1">
      <c r="A30" s="3"/>
      <c r="B30" s="3"/>
      <c r="C30" s="3"/>
      <c r="D30" s="3"/>
      <c r="E30" s="3"/>
    </row>
    <row r="31" s="1" customFormat="1" ht="21" customHeight="1"/>
    <row r="32" s="1" customFormat="1" ht="21" customHeight="1">
      <c r="C32" s="93"/>
    </row>
    <row r="33" s="1" customFormat="1" ht="21" customHeight="1">
      <c r="E33" s="93"/>
    </row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autoFilter ref="E4:E22"/>
  <mergeCells count="5">
    <mergeCell ref="A2:E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.5" footer="0.5"/>
  <pageSetup fitToHeight="0"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zoomScaleSheetLayoutView="100" workbookViewId="0" topLeftCell="A7">
      <selection activeCell="D19" sqref="D1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51"/>
      <c r="C1" s="15"/>
      <c r="D1" s="15"/>
      <c r="E1" s="15"/>
      <c r="F1" s="52"/>
      <c r="G1" s="20"/>
    </row>
    <row r="2" spans="1:7" s="1" customFormat="1" ht="29.25" customHeight="1">
      <c r="A2" s="53" t="s">
        <v>124</v>
      </c>
      <c r="B2" s="54"/>
      <c r="C2" s="53"/>
      <c r="D2" s="53"/>
      <c r="E2" s="53"/>
      <c r="F2" s="53"/>
      <c r="G2" s="20"/>
    </row>
    <row r="3" spans="1:7" s="1" customFormat="1" ht="17.25" customHeight="1">
      <c r="A3" s="23" t="s">
        <v>9</v>
      </c>
      <c r="B3" s="55"/>
      <c r="C3" s="20"/>
      <c r="D3" s="20"/>
      <c r="E3" s="20"/>
      <c r="F3" s="16"/>
      <c r="G3" s="32" t="s">
        <v>10</v>
      </c>
    </row>
    <row r="4" spans="1:7" s="1" customFormat="1" ht="17.25" customHeight="1">
      <c r="A4" s="4" t="s">
        <v>11</v>
      </c>
      <c r="B4" s="4"/>
      <c r="C4" s="4" t="s">
        <v>125</v>
      </c>
      <c r="D4" s="4"/>
      <c r="E4" s="4"/>
      <c r="F4" s="4"/>
      <c r="G4" s="4"/>
    </row>
    <row r="5" spans="1:7" s="1" customFormat="1" ht="17.25" customHeight="1">
      <c r="A5" s="4" t="s">
        <v>13</v>
      </c>
      <c r="B5" s="56" t="s">
        <v>14</v>
      </c>
      <c r="C5" s="57" t="s">
        <v>15</v>
      </c>
      <c r="D5" s="57" t="s">
        <v>40</v>
      </c>
      <c r="E5" s="57" t="s">
        <v>126</v>
      </c>
      <c r="F5" s="57" t="s">
        <v>127</v>
      </c>
      <c r="G5" s="9" t="s">
        <v>128</v>
      </c>
    </row>
    <row r="6" spans="1:7" s="1" customFormat="1" ht="17.25" customHeight="1">
      <c r="A6" s="58" t="s">
        <v>129</v>
      </c>
      <c r="B6" s="56">
        <v>8690</v>
      </c>
      <c r="C6" s="59" t="s">
        <v>130</v>
      </c>
      <c r="D6" s="56">
        <v>8690</v>
      </c>
      <c r="E6" s="56">
        <v>8690</v>
      </c>
      <c r="F6" s="60" t="str">
        <f>IF(ISBLANK('[2]财拨总表（引用）'!D6)," ",'[2]财拨总表（引用）'!D6)</f>
        <v> </v>
      </c>
      <c r="G6" s="61" t="str">
        <f>IF(ISBLANK('[2]财拨总表（引用）'!E6)," ",'[2]财拨总表（引用）'!E6)</f>
        <v> </v>
      </c>
    </row>
    <row r="7" spans="1:7" s="1" customFormat="1" ht="17.25" customHeight="1">
      <c r="A7" s="58" t="s">
        <v>131</v>
      </c>
      <c r="B7" s="56">
        <v>8690</v>
      </c>
      <c r="C7" s="59" t="str">
        <f>IF(ISBLANK('[2]财拨总表（引用）'!A7)," ",'[2]财拨总表（引用）'!A7)</f>
        <v>一般公共服务支出</v>
      </c>
      <c r="D7" s="56">
        <v>2079</v>
      </c>
      <c r="E7" s="56">
        <v>2079</v>
      </c>
      <c r="F7" s="60" t="str">
        <f>IF(ISBLANK('[2]财拨总表（引用）'!D7)," ",'[2]财拨总表（引用）'!D7)</f>
        <v> </v>
      </c>
      <c r="G7" s="61"/>
    </row>
    <row r="8" spans="1:7" s="1" customFormat="1" ht="17.25" customHeight="1">
      <c r="A8" s="58" t="s">
        <v>132</v>
      </c>
      <c r="B8" s="56"/>
      <c r="C8" s="59" t="str">
        <f>IF(ISBLANK('[2]财拨总表（引用）'!A8)," ",'[2]财拨总表（引用）'!A8)</f>
        <v>社会保障和就业支出</v>
      </c>
      <c r="D8" s="56">
        <v>152</v>
      </c>
      <c r="E8" s="56">
        <v>152</v>
      </c>
      <c r="F8" s="60" t="str">
        <f>IF(ISBLANK('[2]财拨总表（引用）'!D8)," ",'[2]财拨总表（引用）'!D8)</f>
        <v> </v>
      </c>
      <c r="G8" s="61"/>
    </row>
    <row r="9" spans="1:7" s="1" customFormat="1" ht="17.25" customHeight="1">
      <c r="A9" s="58" t="s">
        <v>133</v>
      </c>
      <c r="B9" s="62"/>
      <c r="C9" s="59" t="str">
        <f>IF(ISBLANK('[2]财拨总表（引用）'!A10)," ",'[2]财拨总表（引用）'!A10)</f>
        <v>城乡社区支出</v>
      </c>
      <c r="D9" s="56">
        <v>5685</v>
      </c>
      <c r="E9" s="56">
        <v>5685</v>
      </c>
      <c r="F9" s="60" t="str">
        <f>IF(ISBLANK('[2]财拨总表（引用）'!D9)," ",'[2]财拨总表（引用）'!D9)</f>
        <v> </v>
      </c>
      <c r="G9" s="61"/>
    </row>
    <row r="10" spans="1:7" s="1" customFormat="1" ht="17.25" customHeight="1">
      <c r="A10" s="58"/>
      <c r="B10" s="62"/>
      <c r="C10" s="59" t="str">
        <f>IF(ISBLANK('[2]财拨总表（引用）'!A11)," ",'[2]财拨总表（引用）'!A11)</f>
        <v>农林水支出</v>
      </c>
      <c r="D10" s="56">
        <v>641</v>
      </c>
      <c r="E10" s="56">
        <v>641</v>
      </c>
      <c r="F10" s="60" t="str">
        <f>IF(ISBLANK('[2]财拨总表（引用）'!D10)," ",'[2]财拨总表（引用）'!D10)</f>
        <v> </v>
      </c>
      <c r="G10" s="61"/>
    </row>
    <row r="11" spans="1:7" s="1" customFormat="1" ht="17.25" customHeight="1">
      <c r="A11" s="58"/>
      <c r="B11" s="63"/>
      <c r="C11" s="64" t="str">
        <f>IF(ISBLANK('[2]财拨总表（引用）'!A12)," ",'[2]财拨总表（引用）'!A12)</f>
        <v>住房保障支出</v>
      </c>
      <c r="D11" s="65">
        <v>133</v>
      </c>
      <c r="E11" s="65">
        <v>133</v>
      </c>
      <c r="F11" s="66" t="str">
        <f>IF(ISBLANK('[2]财拨总表（引用）'!D11)," ",'[2]财拨总表（引用）'!D11)</f>
        <v> </v>
      </c>
      <c r="G11" s="61"/>
    </row>
    <row r="12" spans="1:7" s="1" customFormat="1" ht="17.25" customHeight="1">
      <c r="A12" s="67"/>
      <c r="B12" s="68"/>
      <c r="C12" s="69"/>
      <c r="D12" s="70"/>
      <c r="E12" s="70"/>
      <c r="F12" s="71" t="str">
        <f>IF(ISBLANK('[2]财拨总表（引用）'!D12)," ",'[2]财拨总表（引用）'!D12)</f>
        <v> </v>
      </c>
      <c r="G12" s="72"/>
    </row>
    <row r="13" spans="1:7" s="1" customFormat="1" ht="17.25" customHeight="1">
      <c r="A13" s="67"/>
      <c r="B13" s="68"/>
      <c r="C13" s="73" t="str">
        <f>IF(ISBLANK('[2]财拨总表（引用）'!A13)," ",'[2]财拨总表（引用）'!A13)</f>
        <v> </v>
      </c>
      <c r="D13" s="74" t="str">
        <f>IF(ISBLANK('[2]财拨总表（引用）'!B13)," ",'[2]财拨总表（引用）'!B13)</f>
        <v> </v>
      </c>
      <c r="E13" s="74" t="str">
        <f>IF(ISBLANK('[2]财拨总表（引用）'!C13)," ",'[2]财拨总表（引用）'!C13)</f>
        <v> </v>
      </c>
      <c r="F13" s="71" t="str">
        <f>IF(ISBLANK('[2]财拨总表（引用）'!D13)," ",'[2]财拨总表（引用）'!D13)</f>
        <v> </v>
      </c>
      <c r="G13" s="72"/>
    </row>
    <row r="14" spans="1:7" s="1" customFormat="1" ht="17.25" customHeight="1">
      <c r="A14" s="67"/>
      <c r="B14" s="68"/>
      <c r="C14" s="73" t="str">
        <f>IF(ISBLANK('[2]财拨总表（引用）'!A14)," ",'[2]财拨总表（引用）'!A14)</f>
        <v> </v>
      </c>
      <c r="D14" s="71" t="str">
        <f>IF(ISBLANK('[2]财拨总表（引用）'!B14)," ",'[2]财拨总表（引用）'!B14)</f>
        <v> </v>
      </c>
      <c r="E14" s="71" t="str">
        <f>IF(ISBLANK('[2]财拨总表（引用）'!C14)," ",'[2]财拨总表（引用）'!C14)</f>
        <v> </v>
      </c>
      <c r="F14" s="71" t="str">
        <f>IF(ISBLANK('[2]财拨总表（引用）'!D14)," ",'[2]财拨总表（引用）'!D14)</f>
        <v> </v>
      </c>
      <c r="G14" s="72"/>
    </row>
    <row r="15" spans="1:7" s="1" customFormat="1" ht="17.25" customHeight="1">
      <c r="A15" s="67"/>
      <c r="B15" s="68"/>
      <c r="C15" s="73" t="str">
        <f>IF(ISBLANK('[2]财拨总表（引用）'!A15)," ",'[2]财拨总表（引用）'!A15)</f>
        <v> </v>
      </c>
      <c r="D15" s="71" t="str">
        <f>IF(ISBLANK('[2]财拨总表（引用）'!B15)," ",'[2]财拨总表（引用）'!B15)</f>
        <v> </v>
      </c>
      <c r="E15" s="71" t="str">
        <f>IF(ISBLANK('[2]财拨总表（引用）'!C15)," ",'[2]财拨总表（引用）'!C15)</f>
        <v> </v>
      </c>
      <c r="F15" s="71" t="str">
        <f>IF(ISBLANK('[2]财拨总表（引用）'!D15)," ",'[2]财拨总表（引用）'!D15)</f>
        <v> </v>
      </c>
      <c r="G15" s="72"/>
    </row>
    <row r="16" spans="1:7" s="1" customFormat="1" ht="17.25" customHeight="1">
      <c r="A16" s="67"/>
      <c r="B16" s="75"/>
      <c r="C16" s="76" t="str">
        <f>IF(ISBLANK('[2]财拨总表（引用）'!A16)," ",'[2]财拨总表（引用）'!A16)</f>
        <v> </v>
      </c>
      <c r="D16" s="77" t="str">
        <f>IF(ISBLANK('[2]财拨总表（引用）'!B16)," ",'[2]财拨总表（引用）'!B16)</f>
        <v> </v>
      </c>
      <c r="E16" s="77" t="str">
        <f>IF(ISBLANK('[2]财拨总表（引用）'!C16)," ",'[2]财拨总表（引用）'!C16)</f>
        <v> </v>
      </c>
      <c r="F16" s="77" t="str">
        <f>IF(ISBLANK('[2]财拨总表（引用）'!D16)," ",'[2]财拨总表（引用）'!D16)</f>
        <v> </v>
      </c>
      <c r="G16" s="72"/>
    </row>
    <row r="17" spans="1:7" s="1" customFormat="1" ht="17.25" customHeight="1">
      <c r="A17" s="78"/>
      <c r="B17" s="75"/>
      <c r="C17" s="76" t="str">
        <f>IF(ISBLANK('[2]财拨总表（引用）'!A17)," ",'[2]财拨总表（引用）'!A17)</f>
        <v> </v>
      </c>
      <c r="D17" s="77" t="str">
        <f>IF(ISBLANK('[2]财拨总表（引用）'!B17)," ",'[2]财拨总表（引用）'!B17)</f>
        <v> </v>
      </c>
      <c r="E17" s="77" t="str">
        <f>IF(ISBLANK('[2]财拨总表（引用）'!C17)," ",'[2]财拨总表（引用）'!C17)</f>
        <v> </v>
      </c>
      <c r="F17" s="77" t="str">
        <f>IF(ISBLANK('[2]财拨总表（引用）'!D17)," ",'[2]财拨总表（引用）'!D17)</f>
        <v> </v>
      </c>
      <c r="G17" s="72"/>
    </row>
    <row r="18" spans="1:7" s="1" customFormat="1" ht="17.25" customHeight="1">
      <c r="A18" s="67"/>
      <c r="B18" s="75"/>
      <c r="C18" s="76" t="str">
        <f>IF(ISBLANK('[2]财拨总表（引用）'!A18)," ",'[2]财拨总表（引用）'!A18)</f>
        <v> </v>
      </c>
      <c r="D18" s="77" t="str">
        <f>IF(ISBLANK('[2]财拨总表（引用）'!B18)," ",'[2]财拨总表（引用）'!B18)</f>
        <v> </v>
      </c>
      <c r="E18" s="77" t="str">
        <f>IF(ISBLANK('[2]财拨总表（引用）'!C18)," ",'[2]财拨总表（引用）'!C18)</f>
        <v> </v>
      </c>
      <c r="F18" s="77" t="str">
        <f>IF(ISBLANK('[2]财拨总表（引用）'!D18)," ",'[2]财拨总表（引用）'!D18)</f>
        <v> </v>
      </c>
      <c r="G18" s="72"/>
    </row>
    <row r="19" spans="1:7" s="1" customFormat="1" ht="17.25" customHeight="1">
      <c r="A19" s="79"/>
      <c r="B19" s="80"/>
      <c r="C19" s="81" t="str">
        <f>IF(ISBLANK('[2]财拨总表（引用）'!A19)," ",'[2]财拨总表（引用）'!A19)</f>
        <v> </v>
      </c>
      <c r="D19" s="82" t="str">
        <f>IF(ISBLANK('[2]财拨总表（引用）'!B19)," ",'[2]财拨总表（引用）'!B19)</f>
        <v> </v>
      </c>
      <c r="E19" s="82" t="str">
        <f>IF(ISBLANK('[2]财拨总表（引用）'!C19)," ",'[2]财拨总表（引用）'!C19)</f>
        <v> </v>
      </c>
      <c r="F19" s="82" t="str">
        <f>IF(ISBLANK('[2]财拨总表（引用）'!D19)," ",'[2]财拨总表（引用）'!D19)</f>
        <v> </v>
      </c>
      <c r="G19" s="83"/>
    </row>
    <row r="20" spans="1:7" s="1" customFormat="1" ht="17.25" customHeight="1">
      <c r="A20" s="79"/>
      <c r="B20" s="80"/>
      <c r="C20" s="81" t="str">
        <f>IF(ISBLANK('[2]财拨总表（引用）'!A20)," ",'[2]财拨总表（引用）'!A20)</f>
        <v> </v>
      </c>
      <c r="D20" s="82" t="str">
        <f>IF(ISBLANK('[2]财拨总表（引用）'!B20)," ",'[2]财拨总表（引用）'!B20)</f>
        <v> </v>
      </c>
      <c r="E20" s="82" t="str">
        <f>IF(ISBLANK('[2]财拨总表（引用）'!C20)," ",'[2]财拨总表（引用）'!C20)</f>
        <v> </v>
      </c>
      <c r="F20" s="82" t="str">
        <f>IF(ISBLANK('[2]财拨总表（引用）'!D20)," ",'[2]财拨总表（引用）'!D20)</f>
        <v> </v>
      </c>
      <c r="G20" s="83"/>
    </row>
    <row r="21" spans="1:7" s="1" customFormat="1" ht="17.25" customHeight="1">
      <c r="A21" s="79"/>
      <c r="B21" s="80"/>
      <c r="C21" s="81" t="str">
        <f>IF(ISBLANK('[2]财拨总表（引用）'!A21)," ",'[2]财拨总表（引用）'!A21)</f>
        <v> </v>
      </c>
      <c r="D21" s="82" t="str">
        <f>IF(ISBLANK('[2]财拨总表（引用）'!B21)," ",'[2]财拨总表（引用）'!B21)</f>
        <v> </v>
      </c>
      <c r="E21" s="82" t="str">
        <f>IF(ISBLANK('[2]财拨总表（引用）'!C21)," ",'[2]财拨总表（引用）'!C21)</f>
        <v> </v>
      </c>
      <c r="F21" s="82" t="str">
        <f>IF(ISBLANK('[2]财拨总表（引用）'!D21)," ",'[2]财拨总表（引用）'!D21)</f>
        <v> </v>
      </c>
      <c r="G21" s="83"/>
    </row>
    <row r="22" spans="1:7" s="1" customFormat="1" ht="17.25" customHeight="1">
      <c r="A22" s="79"/>
      <c r="B22" s="80"/>
      <c r="C22" s="81" t="str">
        <f>IF(ISBLANK('[2]财拨总表（引用）'!A22)," ",'[2]财拨总表（引用）'!A22)</f>
        <v> </v>
      </c>
      <c r="D22" s="82" t="str">
        <f>IF(ISBLANK('[2]财拨总表（引用）'!B22)," ",'[2]财拨总表（引用）'!B22)</f>
        <v> </v>
      </c>
      <c r="E22" s="82" t="str">
        <f>IF(ISBLANK('[2]财拨总表（引用）'!C22)," ",'[2]财拨总表（引用）'!C22)</f>
        <v> </v>
      </c>
      <c r="F22" s="82" t="str">
        <f>IF(ISBLANK('[2]财拨总表（引用）'!D22)," ",'[2]财拨总表（引用）'!D22)</f>
        <v> </v>
      </c>
      <c r="G22" s="83"/>
    </row>
    <row r="23" spans="1:7" s="1" customFormat="1" ht="17.25" customHeight="1">
      <c r="A23" s="84"/>
      <c r="B23" s="85"/>
      <c r="C23" s="86" t="str">
        <f>IF(ISBLANK('[2]财拨总表（引用）'!A23)," ",'[2]财拨总表（引用）'!A23)</f>
        <v> </v>
      </c>
      <c r="D23" s="87" t="str">
        <f>IF(ISBLANK('[2]财拨总表（引用）'!B23)," ",'[2]财拨总表（引用）'!B23)</f>
        <v> </v>
      </c>
      <c r="E23" s="87" t="str">
        <f>IF(ISBLANK('[2]财拨总表（引用）'!C23)," ",'[2]财拨总表（引用）'!C23)</f>
        <v> </v>
      </c>
      <c r="F23" s="87" t="str">
        <f>IF(ISBLANK('[2]财拨总表（引用）'!D23)," ",'[2]财拨总表（引用）'!D23)</f>
        <v> </v>
      </c>
      <c r="G23" s="88"/>
    </row>
    <row r="24" spans="1:7" s="1" customFormat="1" ht="19.5" customHeight="1">
      <c r="A24" s="84"/>
      <c r="B24" s="89"/>
      <c r="C24" s="48" t="str">
        <f>IF(ISBLANK('[2]财拨总表（引用）'!A24)," ",'[2]财拨总表（引用）'!A24)</f>
        <v> </v>
      </c>
      <c r="D24" s="90" t="str">
        <f>IF(ISBLANK('[2]财拨总表（引用）'!B24)," ",'[2]财拨总表（引用）'!B24)</f>
        <v> </v>
      </c>
      <c r="E24" s="90" t="str">
        <f>IF(ISBLANK('[2]财拨总表（引用）'!C24)," ",'[2]财拨总表（引用）'!C24)</f>
        <v> </v>
      </c>
      <c r="F24" s="90" t="str">
        <f>IF(ISBLANK('[2]财拨总表（引用）'!D24)," ",'[2]财拨总表（引用）'!D24)</f>
        <v> </v>
      </c>
      <c r="G24" s="88"/>
    </row>
    <row r="25" spans="1:7" s="1" customFormat="1" ht="19.5" customHeight="1">
      <c r="A25" s="84"/>
      <c r="B25" s="89"/>
      <c r="C25" s="48" t="str">
        <f>IF(ISBLANK('[2]财拨总表（引用）'!A25)," ",'[2]财拨总表（引用）'!A25)</f>
        <v> </v>
      </c>
      <c r="D25" s="90" t="str">
        <f>IF(ISBLANK('[2]财拨总表（引用）'!B25)," ",'[2]财拨总表（引用）'!B25)</f>
        <v> </v>
      </c>
      <c r="E25" s="90" t="str">
        <f>IF(ISBLANK('[2]财拨总表（引用）'!C25)," ",'[2]财拨总表（引用）'!C25)</f>
        <v> </v>
      </c>
      <c r="F25" s="90" t="str">
        <f>IF(ISBLANK('[2]财拨总表（引用）'!D25)," ",'[2]财拨总表（引用）'!D25)</f>
        <v> </v>
      </c>
      <c r="G25" s="88"/>
    </row>
    <row r="26" spans="1:7" s="1" customFormat="1" ht="19.5" customHeight="1">
      <c r="A26" s="84"/>
      <c r="B26" s="89"/>
      <c r="C26" s="48" t="str">
        <f>IF(ISBLANK('[2]财拨总表（引用）'!A26)," ",'[2]财拨总表（引用）'!A26)</f>
        <v> </v>
      </c>
      <c r="D26" s="90" t="str">
        <f>IF(ISBLANK('[2]财拨总表（引用）'!B26)," ",'[2]财拨总表（引用）'!B26)</f>
        <v> </v>
      </c>
      <c r="E26" s="90" t="str">
        <f>IF(ISBLANK('[2]财拨总表（引用）'!C26)," ",'[2]财拨总表（引用）'!C26)</f>
        <v> </v>
      </c>
      <c r="F26" s="90" t="str">
        <f>IF(ISBLANK('[2]财拨总表（引用）'!D26)," ",'[2]财拨总表（引用）'!D26)</f>
        <v> </v>
      </c>
      <c r="G26" s="88"/>
    </row>
    <row r="27" spans="1:7" s="1" customFormat="1" ht="19.5" customHeight="1">
      <c r="A27" s="84"/>
      <c r="B27" s="89"/>
      <c r="C27" s="48" t="str">
        <f>IF(ISBLANK('[2]财拨总表（引用）'!A27)," ",'[2]财拨总表（引用）'!A27)</f>
        <v> </v>
      </c>
      <c r="D27" s="90" t="str">
        <f>IF(ISBLANK('[2]财拨总表（引用）'!B27)," ",'[2]财拨总表（引用）'!B27)</f>
        <v> </v>
      </c>
      <c r="E27" s="90" t="str">
        <f>IF(ISBLANK('[2]财拨总表（引用）'!C27)," ",'[2]财拨总表（引用）'!C27)</f>
        <v> </v>
      </c>
      <c r="F27" s="90" t="str">
        <f>IF(ISBLANK('[2]财拨总表（引用）'!D27)," ",'[2]财拨总表（引用）'!D27)</f>
        <v> </v>
      </c>
      <c r="G27" s="88"/>
    </row>
    <row r="28" spans="1:7" s="1" customFormat="1" ht="19.5" customHeight="1">
      <c r="A28" s="84"/>
      <c r="B28" s="89"/>
      <c r="C28" s="48" t="str">
        <f>IF(ISBLANK('[2]财拨总表（引用）'!A28)," ",'[2]财拨总表（引用）'!A28)</f>
        <v> </v>
      </c>
      <c r="D28" s="90" t="str">
        <f>IF(ISBLANK('[2]财拨总表（引用）'!B28)," ",'[2]财拨总表（引用）'!B28)</f>
        <v> </v>
      </c>
      <c r="E28" s="90" t="str">
        <f>IF(ISBLANK('[2]财拨总表（引用）'!C28)," ",'[2]财拨总表（引用）'!C28)</f>
        <v> </v>
      </c>
      <c r="F28" s="90" t="str">
        <f>IF(ISBLANK('[2]财拨总表（引用）'!D28)," ",'[2]财拨总表（引用）'!D28)</f>
        <v> </v>
      </c>
      <c r="G28" s="88"/>
    </row>
    <row r="29" spans="1:7" s="1" customFormat="1" ht="19.5" customHeight="1">
      <c r="A29" s="84"/>
      <c r="B29" s="89"/>
      <c r="C29" s="48" t="str">
        <f>IF(ISBLANK('[2]财拨总表（引用）'!A29)," ",'[2]财拨总表（引用）'!A29)</f>
        <v> </v>
      </c>
      <c r="D29" s="90" t="str">
        <f>IF(ISBLANK('[2]财拨总表（引用）'!B29)," ",'[2]财拨总表（引用）'!B29)</f>
        <v> </v>
      </c>
      <c r="E29" s="90" t="str">
        <f>IF(ISBLANK('[2]财拨总表（引用）'!C29)," ",'[2]财拨总表（引用）'!C29)</f>
        <v> </v>
      </c>
      <c r="F29" s="90" t="str">
        <f>IF(ISBLANK('[2]财拨总表（引用）'!D29)," ",'[2]财拨总表（引用）'!D29)</f>
        <v> </v>
      </c>
      <c r="G29" s="88"/>
    </row>
    <row r="30" spans="1:7" s="1" customFormat="1" ht="19.5" customHeight="1">
      <c r="A30" s="84"/>
      <c r="B30" s="89"/>
      <c r="C30" s="48" t="str">
        <f>IF(ISBLANK('[2]财拨总表（引用）'!A30)," ",'[2]财拨总表（引用）'!A30)</f>
        <v> </v>
      </c>
      <c r="D30" s="90" t="str">
        <f>IF(ISBLANK('[2]财拨总表（引用）'!B30)," ",'[2]财拨总表（引用）'!B30)</f>
        <v> </v>
      </c>
      <c r="E30" s="90" t="str">
        <f>IF(ISBLANK('[2]财拨总表（引用）'!C30)," ",'[2]财拨总表（引用）'!C30)</f>
        <v> </v>
      </c>
      <c r="F30" s="90" t="str">
        <f>IF(ISBLANK('[2]财拨总表（引用）'!D30)," ",'[2]财拨总表（引用）'!D30)</f>
        <v> </v>
      </c>
      <c r="G30" s="88"/>
    </row>
    <row r="31" spans="1:7" s="1" customFormat="1" ht="19.5" customHeight="1">
      <c r="A31" s="84"/>
      <c r="B31" s="89"/>
      <c r="C31" s="48" t="str">
        <f>IF(ISBLANK('[2]财拨总表（引用）'!A31)," ",'[2]财拨总表（引用）'!A31)</f>
        <v> </v>
      </c>
      <c r="D31" s="90" t="str">
        <f>IF(ISBLANK('[2]财拨总表（引用）'!B31)," ",'[2]财拨总表（引用）'!B31)</f>
        <v> </v>
      </c>
      <c r="E31" s="90" t="str">
        <f>IF(ISBLANK('[2]财拨总表（引用）'!C31)," ",'[2]财拨总表（引用）'!C31)</f>
        <v> </v>
      </c>
      <c r="F31" s="90" t="str">
        <f>IF(ISBLANK('[2]财拨总表（引用）'!D31)," ",'[2]财拨总表（引用）'!D31)</f>
        <v> </v>
      </c>
      <c r="G31" s="88"/>
    </row>
    <row r="32" spans="1:7" s="1" customFormat="1" ht="19.5" customHeight="1">
      <c r="A32" s="84"/>
      <c r="B32" s="89"/>
      <c r="C32" s="48" t="str">
        <f>IF(ISBLANK('[2]财拨总表（引用）'!A32)," ",'[2]财拨总表（引用）'!A32)</f>
        <v> </v>
      </c>
      <c r="D32" s="90" t="str">
        <f>IF(ISBLANK('[2]财拨总表（引用）'!B32)," ",'[2]财拨总表（引用）'!B32)</f>
        <v> </v>
      </c>
      <c r="E32" s="90" t="str">
        <f>IF(ISBLANK('[2]财拨总表（引用）'!C32)," ",'[2]财拨总表（引用）'!C32)</f>
        <v> </v>
      </c>
      <c r="F32" s="90" t="str">
        <f>IF(ISBLANK('[2]财拨总表（引用）'!D32)," ",'[2]财拨总表（引用）'!D32)</f>
        <v> </v>
      </c>
      <c r="G32" s="88"/>
    </row>
    <row r="33" spans="1:7" s="1" customFormat="1" ht="19.5" customHeight="1">
      <c r="A33" s="84"/>
      <c r="B33" s="89"/>
      <c r="C33" s="48" t="str">
        <f>IF(ISBLANK('[2]财拨总表（引用）'!A33)," ",'[2]财拨总表（引用）'!A33)</f>
        <v> </v>
      </c>
      <c r="D33" s="90" t="str">
        <f>IF(ISBLANK('[2]财拨总表（引用）'!B33)," ",'[2]财拨总表（引用）'!B33)</f>
        <v> </v>
      </c>
      <c r="E33" s="90" t="str">
        <f>IF(ISBLANK('[2]财拨总表（引用）'!C33)," ",'[2]财拨总表（引用）'!C33)</f>
        <v> </v>
      </c>
      <c r="F33" s="90" t="str">
        <f>IF(ISBLANK('[2]财拨总表（引用）'!D33)," ",'[2]财拨总表（引用）'!D33)</f>
        <v> </v>
      </c>
      <c r="G33" s="88"/>
    </row>
    <row r="34" spans="1:7" s="1" customFormat="1" ht="19.5" customHeight="1">
      <c r="A34" s="84"/>
      <c r="B34" s="89"/>
      <c r="C34" s="48" t="str">
        <f>IF(ISBLANK('[2]财拨总表（引用）'!A34)," ",'[2]财拨总表（引用）'!A34)</f>
        <v> </v>
      </c>
      <c r="D34" s="90" t="str">
        <f>IF(ISBLANK('[2]财拨总表（引用）'!B34)," ",'[2]财拨总表（引用）'!B34)</f>
        <v> </v>
      </c>
      <c r="E34" s="90" t="str">
        <f>IF(ISBLANK('[2]财拨总表（引用）'!C34)," ",'[2]财拨总表（引用）'!C34)</f>
        <v> </v>
      </c>
      <c r="F34" s="90" t="str">
        <f>IF(ISBLANK('[2]财拨总表（引用）'!D34)," ",'[2]财拨总表（引用）'!D34)</f>
        <v> </v>
      </c>
      <c r="G34" s="88"/>
    </row>
    <row r="35" spans="1:7" s="1" customFormat="1" ht="19.5" customHeight="1">
      <c r="A35" s="84"/>
      <c r="B35" s="89"/>
      <c r="C35" s="48" t="str">
        <f>IF(ISBLANK('[2]财拨总表（引用）'!A35)," ",'[2]财拨总表（引用）'!A35)</f>
        <v> </v>
      </c>
      <c r="D35" s="90" t="str">
        <f>IF(ISBLANK('[2]财拨总表（引用）'!B35)," ",'[2]财拨总表（引用）'!B35)</f>
        <v> </v>
      </c>
      <c r="E35" s="90" t="str">
        <f>IF(ISBLANK('[2]财拨总表（引用）'!C35)," ",'[2]财拨总表（引用）'!C35)</f>
        <v> </v>
      </c>
      <c r="F35" s="90" t="str">
        <f>IF(ISBLANK('[2]财拨总表（引用）'!D35)," ",'[2]财拨总表（引用）'!D35)</f>
        <v> </v>
      </c>
      <c r="G35" s="88"/>
    </row>
    <row r="36" spans="1:7" s="1" customFormat="1" ht="19.5" customHeight="1">
      <c r="A36" s="84"/>
      <c r="B36" s="89"/>
      <c r="C36" s="48" t="str">
        <f>IF(ISBLANK('[2]财拨总表（引用）'!A36)," ",'[2]财拨总表（引用）'!A36)</f>
        <v> </v>
      </c>
      <c r="D36" s="90" t="str">
        <f>IF(ISBLANK('[2]财拨总表（引用）'!B36)," ",'[2]财拨总表（引用）'!B36)</f>
        <v> </v>
      </c>
      <c r="E36" s="90" t="str">
        <f>IF(ISBLANK('[2]财拨总表（引用）'!C36)," ",'[2]财拨总表（引用）'!C36)</f>
        <v> </v>
      </c>
      <c r="F36" s="90" t="str">
        <f>IF(ISBLANK('[2]财拨总表（引用）'!D36)," ",'[2]财拨总表（引用）'!D36)</f>
        <v> </v>
      </c>
      <c r="G36" s="88"/>
    </row>
    <row r="37" spans="1:7" s="1" customFormat="1" ht="19.5" customHeight="1">
      <c r="A37" s="84"/>
      <c r="B37" s="89"/>
      <c r="C37" s="48" t="str">
        <f>IF(ISBLANK('[2]财拨总表（引用）'!A37)," ",'[2]财拨总表（引用）'!A37)</f>
        <v> </v>
      </c>
      <c r="D37" s="90" t="str">
        <f>IF(ISBLANK('[2]财拨总表（引用）'!B37)," ",'[2]财拨总表（引用）'!B37)</f>
        <v> </v>
      </c>
      <c r="E37" s="90" t="str">
        <f>IF(ISBLANK('[2]财拨总表（引用）'!C37)," ",'[2]财拨总表（引用）'!C37)</f>
        <v> </v>
      </c>
      <c r="F37" s="90" t="str">
        <f>IF(ISBLANK('[2]财拨总表（引用）'!D37)," ",'[2]财拨总表（引用）'!D37)</f>
        <v> </v>
      </c>
      <c r="G37" s="88"/>
    </row>
    <row r="38" spans="1:7" s="1" customFormat="1" ht="19.5" customHeight="1">
      <c r="A38" s="84"/>
      <c r="B38" s="89"/>
      <c r="C38" s="48" t="str">
        <f>IF(ISBLANK('[2]财拨总表（引用）'!A38)," ",'[2]财拨总表（引用）'!A38)</f>
        <v> </v>
      </c>
      <c r="D38" s="90" t="str">
        <f>IF(ISBLANK('[2]财拨总表（引用）'!B38)," ",'[2]财拨总表（引用）'!B38)</f>
        <v> </v>
      </c>
      <c r="E38" s="90" t="str">
        <f>IF(ISBLANK('[2]财拨总表（引用）'!C38)," ",'[2]财拨总表（引用）'!C38)</f>
        <v> </v>
      </c>
      <c r="F38" s="90" t="str">
        <f>IF(ISBLANK('[2]财拨总表（引用）'!D38)," ",'[2]财拨总表（引用）'!D38)</f>
        <v> </v>
      </c>
      <c r="G38" s="88"/>
    </row>
    <row r="39" spans="1:7" s="1" customFormat="1" ht="19.5" customHeight="1">
      <c r="A39" s="84"/>
      <c r="B39" s="89"/>
      <c r="C39" s="48" t="str">
        <f>IF(ISBLANK('[2]财拨总表（引用）'!A39)," ",'[2]财拨总表（引用）'!A39)</f>
        <v> </v>
      </c>
      <c r="D39" s="90" t="str">
        <f>IF(ISBLANK('[2]财拨总表（引用）'!B39)," ",'[2]财拨总表（引用）'!B39)</f>
        <v> </v>
      </c>
      <c r="E39" s="90" t="str">
        <f>IF(ISBLANK('[2]财拨总表（引用）'!C39)," ",'[2]财拨总表（引用）'!C39)</f>
        <v> </v>
      </c>
      <c r="F39" s="90" t="str">
        <f>IF(ISBLANK('[2]财拨总表（引用）'!D39)," ",'[2]财拨总表（引用）'!D39)</f>
        <v> </v>
      </c>
      <c r="G39" s="88"/>
    </row>
    <row r="40" spans="1:7" s="1" customFormat="1" ht="19.5" customHeight="1">
      <c r="A40" s="84"/>
      <c r="B40" s="89"/>
      <c r="C40" s="48" t="str">
        <f>IF(ISBLANK('[2]财拨总表（引用）'!A40)," ",'[2]财拨总表（引用）'!A40)</f>
        <v> </v>
      </c>
      <c r="D40" s="90" t="str">
        <f>IF(ISBLANK('[2]财拨总表（引用）'!B40)," ",'[2]财拨总表（引用）'!B40)</f>
        <v> </v>
      </c>
      <c r="E40" s="90" t="str">
        <f>IF(ISBLANK('[2]财拨总表（引用）'!C40)," ",'[2]财拨总表（引用）'!C40)</f>
        <v> </v>
      </c>
      <c r="F40" s="90" t="str">
        <f>IF(ISBLANK('[2]财拨总表（引用）'!D40)," ",'[2]财拨总表（引用）'!D40)</f>
        <v> </v>
      </c>
      <c r="G40" s="88"/>
    </row>
    <row r="41" spans="1:7" s="1" customFormat="1" ht="19.5" customHeight="1">
      <c r="A41" s="84"/>
      <c r="B41" s="89"/>
      <c r="C41" s="48" t="str">
        <f>IF(ISBLANK('[2]财拨总表（引用）'!A41)," ",'[2]财拨总表（引用）'!A41)</f>
        <v> </v>
      </c>
      <c r="D41" s="90" t="str">
        <f>IF(ISBLANK('[2]财拨总表（引用）'!B41)," ",'[2]财拨总表（引用）'!B41)</f>
        <v> </v>
      </c>
      <c r="E41" s="90" t="str">
        <f>IF(ISBLANK('[2]财拨总表（引用）'!C41)," ",'[2]财拨总表（引用）'!C41)</f>
        <v> </v>
      </c>
      <c r="F41" s="90" t="str">
        <f>IF(ISBLANK('[2]财拨总表（引用）'!D41)," ",'[2]财拨总表（引用）'!D41)</f>
        <v> </v>
      </c>
      <c r="G41" s="88"/>
    </row>
    <row r="42" spans="1:7" s="1" customFormat="1" ht="19.5" customHeight="1">
      <c r="A42" s="84"/>
      <c r="B42" s="89"/>
      <c r="C42" s="48" t="str">
        <f>IF(ISBLANK('[2]财拨总表（引用）'!A42)," ",'[2]财拨总表（引用）'!A42)</f>
        <v> </v>
      </c>
      <c r="D42" s="90" t="str">
        <f>IF(ISBLANK('[2]财拨总表（引用）'!B42)," ",'[2]财拨总表（引用）'!B42)</f>
        <v> </v>
      </c>
      <c r="E42" s="90" t="str">
        <f>IF(ISBLANK('[2]财拨总表（引用）'!C42)," ",'[2]财拨总表（引用）'!C42)</f>
        <v> </v>
      </c>
      <c r="F42" s="90" t="str">
        <f>IF(ISBLANK('[2]财拨总表（引用）'!D42)," ",'[2]财拨总表（引用）'!D42)</f>
        <v> </v>
      </c>
      <c r="G42" s="88"/>
    </row>
    <row r="43" spans="1:7" s="1" customFormat="1" ht="19.5" customHeight="1">
      <c r="A43" s="84"/>
      <c r="B43" s="89"/>
      <c r="C43" s="48" t="str">
        <f>IF(ISBLANK('[2]财拨总表（引用）'!A43)," ",'[2]财拨总表（引用）'!A43)</f>
        <v> </v>
      </c>
      <c r="D43" s="90" t="str">
        <f>IF(ISBLANK('[2]财拨总表（引用）'!B43)," ",'[2]财拨总表（引用）'!B43)</f>
        <v> </v>
      </c>
      <c r="E43" s="90" t="str">
        <f>IF(ISBLANK('[2]财拨总表（引用）'!C43)," ",'[2]财拨总表（引用）'!C43)</f>
        <v> </v>
      </c>
      <c r="F43" s="90" t="str">
        <f>IF(ISBLANK('[2]财拨总表（引用）'!D43)," ",'[2]财拨总表（引用）'!D43)</f>
        <v> </v>
      </c>
      <c r="G43" s="88"/>
    </row>
    <row r="44" spans="1:7" s="1" customFormat="1" ht="19.5" customHeight="1">
      <c r="A44" s="84"/>
      <c r="B44" s="89"/>
      <c r="C44" s="48" t="str">
        <f>IF(ISBLANK('[2]财拨总表（引用）'!A44)," ",'[2]财拨总表（引用）'!A44)</f>
        <v> </v>
      </c>
      <c r="D44" s="90" t="str">
        <f>IF(ISBLANK('[2]财拨总表（引用）'!B44)," ",'[2]财拨总表（引用）'!B44)</f>
        <v> </v>
      </c>
      <c r="E44" s="90" t="str">
        <f>IF(ISBLANK('[2]财拨总表（引用）'!C44)," ",'[2]财拨总表（引用）'!C44)</f>
        <v> </v>
      </c>
      <c r="F44" s="90" t="str">
        <f>IF(ISBLANK('[2]财拨总表（引用）'!D44)," ",'[2]财拨总表（引用）'!D44)</f>
        <v> </v>
      </c>
      <c r="G44" s="88"/>
    </row>
    <row r="45" spans="1:7" s="1" customFormat="1" ht="19.5" customHeight="1">
      <c r="A45" s="84"/>
      <c r="B45" s="89"/>
      <c r="C45" s="48" t="str">
        <f>IF(ISBLANK('[2]财拨总表（引用）'!A45)," ",'[2]财拨总表（引用）'!A45)</f>
        <v> </v>
      </c>
      <c r="D45" s="90" t="str">
        <f>IF(ISBLANK('[2]财拨总表（引用）'!B45)," ",'[2]财拨总表（引用）'!B45)</f>
        <v> </v>
      </c>
      <c r="E45" s="90" t="str">
        <f>IF(ISBLANK('[2]财拨总表（引用）'!C45)," ",'[2]财拨总表（引用）'!C45)</f>
        <v> </v>
      </c>
      <c r="F45" s="90" t="str">
        <f>IF(ISBLANK('[2]财拨总表（引用）'!D45)," ",'[2]财拨总表（引用）'!D45)</f>
        <v> </v>
      </c>
      <c r="G45" s="88"/>
    </row>
    <row r="46" spans="1:7" s="1" customFormat="1" ht="19.5" customHeight="1">
      <c r="A46" s="84"/>
      <c r="B46" s="89"/>
      <c r="C46" s="48" t="str">
        <f>IF(ISBLANK('[2]财拨总表（引用）'!A46)," ",'[2]财拨总表（引用）'!A46)</f>
        <v> </v>
      </c>
      <c r="D46" s="90" t="str">
        <f>IF(ISBLANK('[2]财拨总表（引用）'!B46)," ",'[2]财拨总表（引用）'!B46)</f>
        <v> </v>
      </c>
      <c r="E46" s="90" t="str">
        <f>IF(ISBLANK('[2]财拨总表（引用）'!C46)," ",'[2]财拨总表（引用）'!C46)</f>
        <v> </v>
      </c>
      <c r="F46" s="90" t="str">
        <f>IF(ISBLANK('[2]财拨总表（引用）'!D46)," ",'[2]财拨总表（引用）'!D46)</f>
        <v> </v>
      </c>
      <c r="G46" s="88"/>
    </row>
    <row r="47" spans="1:7" s="1" customFormat="1" ht="17.25" customHeight="1">
      <c r="A47" s="84" t="s">
        <v>134</v>
      </c>
      <c r="B47" s="91"/>
      <c r="C47" s="21" t="s">
        <v>135</v>
      </c>
      <c r="D47" s="90" t="str">
        <f>IF(ISBLANK('[2]财拨总表（引用）'!B47)," ",'[2]财拨总表（引用）'!B47)</f>
        <v> </v>
      </c>
      <c r="E47" s="90" t="str">
        <f>IF(ISBLANK('[2]财拨总表（引用）'!C47)," ",'[2]财拨总表（引用）'!C47)</f>
        <v> </v>
      </c>
      <c r="F47" s="90" t="str">
        <f>IF(ISBLANK('[2]财拨总表（引用）'!D47)," ",'[2]财拨总表（引用）'!D47)</f>
        <v> </v>
      </c>
      <c r="G47" s="88"/>
    </row>
    <row r="48" spans="1:7" s="1" customFormat="1" ht="17.25" customHeight="1">
      <c r="A48" s="9" t="s">
        <v>136</v>
      </c>
      <c r="B48" s="3"/>
      <c r="C48" s="21"/>
      <c r="D48" s="90" t="str">
        <f>IF(ISBLANK('[2]财拨总表（引用）'!B48)," ",'[2]财拨总表（引用）'!B48)</f>
        <v> </v>
      </c>
      <c r="E48" s="90" t="str">
        <f>IF(ISBLANK('[2]财拨总表（引用）'!C48)," ",'[2]财拨总表（引用）'!C48)</f>
        <v> </v>
      </c>
      <c r="F48" s="90" t="str">
        <f>IF(ISBLANK('[2]财拨总表（引用）'!D48)," ",'[2]财拨总表（引用）'!D48)</f>
        <v> </v>
      </c>
      <c r="G48" s="88"/>
    </row>
    <row r="49" spans="1:7" s="1" customFormat="1" ht="17.25" customHeight="1">
      <c r="A49" s="84" t="s">
        <v>137</v>
      </c>
      <c r="B49" s="6"/>
      <c r="C49" s="21"/>
      <c r="D49" s="90" t="str">
        <f>IF(ISBLANK('[2]财拨总表（引用）'!B49)," ",'[2]财拨总表（引用）'!B49)</f>
        <v> </v>
      </c>
      <c r="E49" s="90" t="str">
        <f>IF(ISBLANK('[2]财拨总表（引用）'!C49)," ",'[2]财拨总表（引用）'!C49)</f>
        <v> </v>
      </c>
      <c r="F49" s="90" t="str">
        <f>IF(ISBLANK('[2]财拨总表（引用）'!D49)," ",'[2]财拨总表（引用）'!D49)</f>
        <v> </v>
      </c>
      <c r="G49" s="88"/>
    </row>
    <row r="50" spans="1:7" s="1" customFormat="1" ht="17.25" customHeight="1">
      <c r="A50" s="84"/>
      <c r="B50" s="89"/>
      <c r="C50" s="21"/>
      <c r="D50" s="90" t="str">
        <f>IF(ISBLANK('[2]财拨总表（引用）'!B50)," ",'[2]财拨总表（引用）'!B50)</f>
        <v> </v>
      </c>
      <c r="E50" s="90" t="str">
        <f>IF(ISBLANK('[2]财拨总表（引用）'!C50)," ",'[2]财拨总表（引用）'!C50)</f>
        <v> </v>
      </c>
      <c r="F50" s="90" t="str">
        <f>IF(ISBLANK('[2]财拨总表（引用）'!D50)," ",'[2]财拨总表（引用）'!D50)</f>
        <v> </v>
      </c>
      <c r="G50" s="88"/>
    </row>
    <row r="51" spans="1:7" s="1" customFormat="1" ht="17.25" customHeight="1">
      <c r="A51" s="84"/>
      <c r="B51" s="89"/>
      <c r="C51" s="21"/>
      <c r="D51" s="90" t="str">
        <f>IF(ISBLANK('[2]财拨总表（引用）'!B51)," ",'[2]财拨总表（引用）'!B51)</f>
        <v> </v>
      </c>
      <c r="E51" s="90" t="str">
        <f>IF(ISBLANK('[2]财拨总表（引用）'!C51)," ",'[2]财拨总表（引用）'!C51)</f>
        <v> </v>
      </c>
      <c r="F51" s="90" t="str">
        <f>IF(ISBLANK('[2]财拨总表（引用）'!D51)," ",'[2]财拨总表（引用）'!D51)</f>
        <v> </v>
      </c>
      <c r="G51" s="88"/>
    </row>
    <row r="52" spans="1:7" s="1" customFormat="1" ht="17.25" customHeight="1">
      <c r="A52" s="92" t="s">
        <v>33</v>
      </c>
      <c r="B52" s="21">
        <v>8690</v>
      </c>
      <c r="C52" s="92" t="s">
        <v>34</v>
      </c>
      <c r="D52" s="90">
        <v>8690</v>
      </c>
      <c r="E52" s="90">
        <v>8690</v>
      </c>
      <c r="F52" s="90" t="str">
        <f>IF(ISBLANK('[2]财拨总表（引用）'!D6)," ",'[2]财拨总表（引用）'!D6)</f>
        <v> </v>
      </c>
      <c r="G52" s="88" t="str">
        <f>IF(ISBLANK('[2]财拨总表（引用）'!E6)," ",'[2]财拨总表（引用）'!E6)</f>
        <v> </v>
      </c>
    </row>
    <row r="53" spans="2:7" s="1" customFormat="1" ht="15.75">
      <c r="B53" s="93"/>
      <c r="G53" s="25"/>
    </row>
    <row r="54" spans="2:7" s="1" customFormat="1" ht="15.75">
      <c r="B54" s="93"/>
      <c r="G54" s="25"/>
    </row>
    <row r="55" spans="2:7" s="1" customFormat="1" ht="15.75">
      <c r="B55" s="93"/>
      <c r="G55" s="25"/>
    </row>
    <row r="56" spans="2:7" s="1" customFormat="1" ht="15.75">
      <c r="B56" s="93"/>
      <c r="G56" s="25"/>
    </row>
    <row r="57" spans="2:7" s="1" customFormat="1" ht="15.75">
      <c r="B57" s="93"/>
      <c r="G57" s="25"/>
    </row>
    <row r="58" spans="2:7" s="1" customFormat="1" ht="15.75">
      <c r="B58" s="93"/>
      <c r="G58" s="25"/>
    </row>
    <row r="59" spans="2:7" s="1" customFormat="1" ht="15.75">
      <c r="B59" s="93"/>
      <c r="G59" s="25"/>
    </row>
    <row r="60" spans="2:7" s="1" customFormat="1" ht="15.75">
      <c r="B60" s="93"/>
      <c r="G60" s="25"/>
    </row>
    <row r="61" spans="2:7" s="1" customFormat="1" ht="15.75">
      <c r="B61" s="93"/>
      <c r="G61" s="25"/>
    </row>
    <row r="62" spans="2:7" s="1" customFormat="1" ht="15.75">
      <c r="B62" s="93"/>
      <c r="G62" s="25"/>
    </row>
    <row r="63" spans="2:7" s="1" customFormat="1" ht="15.75">
      <c r="B63" s="93"/>
      <c r="G63" s="25"/>
    </row>
    <row r="64" spans="2:7" s="1" customFormat="1" ht="15.75">
      <c r="B64" s="93"/>
      <c r="G64" s="25"/>
    </row>
    <row r="65" spans="2:7" s="1" customFormat="1" ht="15.75">
      <c r="B65" s="93"/>
      <c r="G65" s="25"/>
    </row>
    <row r="66" spans="2:7" s="1" customFormat="1" ht="15.75">
      <c r="B66" s="93"/>
      <c r="G66" s="25"/>
    </row>
    <row r="67" spans="2:7" s="1" customFormat="1" ht="15.75">
      <c r="B67" s="93"/>
      <c r="G67" s="25"/>
    </row>
    <row r="68" spans="2:7" s="1" customFormat="1" ht="15.75">
      <c r="B68" s="93"/>
      <c r="G68" s="25"/>
    </row>
    <row r="69" spans="2:7" s="1" customFormat="1" ht="15.75">
      <c r="B69" s="93"/>
      <c r="G69" s="25"/>
    </row>
    <row r="70" spans="2:7" s="1" customFormat="1" ht="15.75">
      <c r="B70" s="93"/>
      <c r="G70" s="25"/>
    </row>
    <row r="71" spans="2:7" s="1" customFormat="1" ht="15.75">
      <c r="B71" s="93"/>
      <c r="G71" s="25"/>
    </row>
    <row r="72" spans="2:7" s="1" customFormat="1" ht="15.75">
      <c r="B72" s="93"/>
      <c r="G72" s="25"/>
    </row>
    <row r="73" spans="2:7" s="1" customFormat="1" ht="15.75">
      <c r="B73" s="93"/>
      <c r="G73" s="25"/>
    </row>
    <row r="74" spans="2:7" s="1" customFormat="1" ht="15.75">
      <c r="B74" s="93"/>
      <c r="G74" s="25"/>
    </row>
    <row r="75" spans="2:7" s="1" customFormat="1" ht="15.75">
      <c r="B75" s="93"/>
      <c r="G75" s="25"/>
    </row>
    <row r="76" spans="2:7" s="1" customFormat="1" ht="15.75">
      <c r="B76" s="93"/>
      <c r="G76" s="25"/>
    </row>
    <row r="77" spans="2:7" s="1" customFormat="1" ht="15.75">
      <c r="B77" s="93"/>
      <c r="G77" s="25"/>
    </row>
    <row r="78" spans="2:32" s="1" customFormat="1" ht="15.75">
      <c r="B78" s="93"/>
      <c r="G78" s="25"/>
      <c r="AF78" s="14"/>
    </row>
    <row r="79" spans="2:30" s="1" customFormat="1" ht="15.75">
      <c r="B79" s="93"/>
      <c r="G79" s="25"/>
      <c r="AD79" s="14"/>
    </row>
    <row r="80" spans="2:32" s="1" customFormat="1" ht="15.75">
      <c r="B80" s="93"/>
      <c r="G80" s="25"/>
      <c r="AE80" s="14"/>
      <c r="AF80" s="14"/>
    </row>
    <row r="81" spans="2:33" s="1" customFormat="1" ht="15.75">
      <c r="B81" s="93"/>
      <c r="G81" s="25"/>
      <c r="AF81" s="14"/>
      <c r="AG81" s="14"/>
    </row>
    <row r="82" spans="2:33" s="1" customFormat="1" ht="15.75">
      <c r="B82" s="93"/>
      <c r="G82" s="25"/>
      <c r="AG82" s="94"/>
    </row>
    <row r="83" spans="2:7" s="1" customFormat="1" ht="15.75">
      <c r="B83" s="93"/>
      <c r="G83" s="25"/>
    </row>
    <row r="84" spans="2:7" s="1" customFormat="1" ht="15.75">
      <c r="B84" s="93"/>
      <c r="G84" s="25"/>
    </row>
    <row r="85" spans="2:7" s="1" customFormat="1" ht="15.75">
      <c r="B85" s="93"/>
      <c r="G85" s="25"/>
    </row>
    <row r="86" spans="2:7" s="1" customFormat="1" ht="15.75">
      <c r="B86" s="93"/>
      <c r="G86" s="25"/>
    </row>
    <row r="87" spans="2:7" s="1" customFormat="1" ht="15.75">
      <c r="B87" s="93"/>
      <c r="G87" s="25"/>
    </row>
    <row r="88" spans="2:7" s="1" customFormat="1" ht="15.75">
      <c r="B88" s="93"/>
      <c r="G88" s="25"/>
    </row>
    <row r="89" spans="2:7" s="1" customFormat="1" ht="15.75">
      <c r="B89" s="93"/>
      <c r="G89" s="25"/>
    </row>
    <row r="90" spans="2:7" s="1" customFormat="1" ht="15.75">
      <c r="B90" s="93"/>
      <c r="G90" s="25"/>
    </row>
    <row r="91" spans="2:7" s="1" customFormat="1" ht="15.75">
      <c r="B91" s="93"/>
      <c r="G91" s="25"/>
    </row>
    <row r="92" spans="2:7" s="1" customFormat="1" ht="15.75">
      <c r="B92" s="93"/>
      <c r="G92" s="25"/>
    </row>
    <row r="93" spans="2:7" s="1" customFormat="1" ht="15.75">
      <c r="B93" s="93"/>
      <c r="G93" s="25"/>
    </row>
    <row r="94" spans="2:7" s="1" customFormat="1" ht="15.75">
      <c r="B94" s="93"/>
      <c r="G94" s="25"/>
    </row>
    <row r="95" spans="2:7" s="1" customFormat="1" ht="15.75">
      <c r="B95" s="93"/>
      <c r="G95" s="25"/>
    </row>
    <row r="96" spans="2:7" s="1" customFormat="1" ht="15.75">
      <c r="B96" s="93"/>
      <c r="G96" s="25"/>
    </row>
    <row r="97" spans="2:7" s="1" customFormat="1" ht="15.75">
      <c r="B97" s="93"/>
      <c r="G97" s="25"/>
    </row>
    <row r="98" spans="2:7" s="1" customFormat="1" ht="15.75">
      <c r="B98" s="93"/>
      <c r="G98" s="25"/>
    </row>
    <row r="99" spans="2:7" s="1" customFormat="1" ht="15.75">
      <c r="B99" s="93"/>
      <c r="G99" s="25"/>
    </row>
    <row r="100" spans="2:7" s="1" customFormat="1" ht="15.75">
      <c r="B100" s="93"/>
      <c r="G100" s="25"/>
    </row>
    <row r="101" spans="2:7" s="1" customFormat="1" ht="15.75">
      <c r="B101" s="93"/>
      <c r="G101" s="25"/>
    </row>
    <row r="102" spans="2:7" s="1" customFormat="1" ht="15.75">
      <c r="B102" s="93"/>
      <c r="G102" s="25"/>
    </row>
    <row r="103" spans="2:7" s="1" customFormat="1" ht="15.75">
      <c r="B103" s="93"/>
      <c r="G103" s="25"/>
    </row>
    <row r="104" spans="2:7" s="1" customFormat="1" ht="15.75">
      <c r="B104" s="93"/>
      <c r="G104" s="25"/>
    </row>
    <row r="105" spans="2:7" s="1" customFormat="1" ht="15.75">
      <c r="B105" s="93"/>
      <c r="G105" s="25"/>
    </row>
    <row r="106" spans="2:7" s="1" customFormat="1" ht="15.75">
      <c r="B106" s="93"/>
      <c r="G106" s="25"/>
    </row>
    <row r="107" spans="2:7" s="1" customFormat="1" ht="15.75">
      <c r="B107" s="93"/>
      <c r="G107" s="25"/>
    </row>
    <row r="108" spans="2:7" s="1" customFormat="1" ht="15.75">
      <c r="B108" s="93"/>
      <c r="G108" s="25"/>
    </row>
    <row r="109" spans="2:7" s="1" customFormat="1" ht="15.75">
      <c r="B109" s="93"/>
      <c r="G109" s="25"/>
    </row>
    <row r="110" spans="2:7" s="1" customFormat="1" ht="15.75">
      <c r="B110" s="93"/>
      <c r="G110" s="25"/>
    </row>
    <row r="111" spans="2:7" s="1" customFormat="1" ht="15.75">
      <c r="B111" s="93"/>
      <c r="G111" s="25"/>
    </row>
    <row r="112" spans="2:7" s="1" customFormat="1" ht="15.75">
      <c r="B112" s="93"/>
      <c r="G112" s="25"/>
    </row>
    <row r="113" spans="2:7" s="1" customFormat="1" ht="15.75">
      <c r="B113" s="93"/>
      <c r="G113" s="25"/>
    </row>
    <row r="114" spans="2:7" s="1" customFormat="1" ht="15.75">
      <c r="B114" s="93"/>
      <c r="G114" s="25"/>
    </row>
    <row r="115" spans="2:7" s="1" customFormat="1" ht="15.75">
      <c r="B115" s="93"/>
      <c r="G115" s="25"/>
    </row>
    <row r="116" spans="2:7" s="1" customFormat="1" ht="15.75">
      <c r="B116" s="93"/>
      <c r="G116" s="25"/>
    </row>
    <row r="117" spans="2:7" s="1" customFormat="1" ht="15.75">
      <c r="B117" s="93"/>
      <c r="G117" s="25"/>
    </row>
    <row r="118" spans="2:7" s="1" customFormat="1" ht="15.75">
      <c r="B118" s="93"/>
      <c r="G118" s="25"/>
    </row>
    <row r="119" spans="2:26" s="1" customFormat="1" ht="15.75">
      <c r="B119" s="93"/>
      <c r="G119" s="25"/>
      <c r="Z119" s="14"/>
    </row>
    <row r="120" spans="2:26" s="1" customFormat="1" ht="15.75">
      <c r="B120" s="93"/>
      <c r="G120" s="25"/>
      <c r="W120" s="14"/>
      <c r="X120" s="14"/>
      <c r="Y120" s="14"/>
      <c r="Z120" s="94"/>
    </row>
    <row r="121" spans="2:7" s="1" customFormat="1" ht="15.75">
      <c r="B121" s="93"/>
      <c r="G121" s="25"/>
    </row>
    <row r="122" spans="2:7" s="1" customFormat="1" ht="15.75">
      <c r="B122" s="93"/>
      <c r="G122" s="25"/>
    </row>
    <row r="123" spans="2:7" s="1" customFormat="1" ht="15.75">
      <c r="B123" s="93"/>
      <c r="G123" s="25"/>
    </row>
    <row r="124" spans="2:7" s="1" customFormat="1" ht="15.75">
      <c r="B124" s="93"/>
      <c r="G124" s="25"/>
    </row>
    <row r="125" spans="2:7" s="1" customFormat="1" ht="15.75">
      <c r="B125" s="93"/>
      <c r="G125" s="25"/>
    </row>
    <row r="126" spans="2:7" s="1" customFormat="1" ht="15.75">
      <c r="B126" s="93"/>
      <c r="G126" s="25"/>
    </row>
    <row r="127" spans="2:7" s="1" customFormat="1" ht="15.75">
      <c r="B127" s="93"/>
      <c r="G127" s="25"/>
    </row>
    <row r="128" spans="2:7" s="1" customFormat="1" ht="15.75">
      <c r="B128" s="93"/>
      <c r="G128" s="25"/>
    </row>
    <row r="129" spans="2:7" s="1" customFormat="1" ht="15.75">
      <c r="B129" s="93"/>
      <c r="G129" s="25"/>
    </row>
    <row r="130" spans="2:7" s="1" customFormat="1" ht="15.75">
      <c r="B130" s="93"/>
      <c r="G130" s="25"/>
    </row>
    <row r="131" spans="2:7" s="1" customFormat="1" ht="15.75">
      <c r="B131" s="93"/>
      <c r="G131" s="25"/>
    </row>
    <row r="132" spans="2:7" s="1" customFormat="1" ht="15.75">
      <c r="B132" s="93"/>
      <c r="G132" s="25"/>
    </row>
    <row r="133" spans="2:7" s="1" customFormat="1" ht="15.75">
      <c r="B133" s="93"/>
      <c r="G133" s="25"/>
    </row>
    <row r="134" spans="2:7" s="1" customFormat="1" ht="15.75">
      <c r="B134" s="93"/>
      <c r="G134" s="25"/>
    </row>
    <row r="135" spans="2:7" s="1" customFormat="1" ht="15.75">
      <c r="B135" s="93"/>
      <c r="G135" s="25"/>
    </row>
    <row r="136" spans="2:7" s="1" customFormat="1" ht="15.75">
      <c r="B136" s="93"/>
      <c r="G136" s="25"/>
    </row>
    <row r="137" spans="2:7" s="1" customFormat="1" ht="15.75">
      <c r="B137" s="93"/>
      <c r="G137" s="25"/>
    </row>
    <row r="138" spans="2:7" s="1" customFormat="1" ht="15.75">
      <c r="B138" s="93"/>
      <c r="G138" s="25"/>
    </row>
    <row r="139" spans="2:7" s="1" customFormat="1" ht="15.75">
      <c r="B139" s="93"/>
      <c r="G139" s="25"/>
    </row>
    <row r="140" spans="2:7" s="1" customFormat="1" ht="15.75">
      <c r="B140" s="93"/>
      <c r="G140" s="25"/>
    </row>
    <row r="141" spans="2:7" s="1" customFormat="1" ht="15.75">
      <c r="B141" s="93"/>
      <c r="G141" s="25"/>
    </row>
    <row r="142" spans="2:7" s="1" customFormat="1" ht="15.75">
      <c r="B142" s="93"/>
      <c r="G142" s="25"/>
    </row>
    <row r="143" spans="2:7" s="1" customFormat="1" ht="15.75">
      <c r="B143" s="93"/>
      <c r="G143" s="25"/>
    </row>
    <row r="144" spans="2:7" s="1" customFormat="1" ht="15.75">
      <c r="B144" s="93"/>
      <c r="G144" s="25"/>
    </row>
    <row r="145" spans="2:7" s="1" customFormat="1" ht="15.75">
      <c r="B145" s="93"/>
      <c r="G145" s="25"/>
    </row>
    <row r="146" spans="2:7" s="1" customFormat="1" ht="15.75">
      <c r="B146" s="93"/>
      <c r="G146" s="25"/>
    </row>
    <row r="147" spans="2:7" s="1" customFormat="1" ht="15.75">
      <c r="B147" s="93"/>
      <c r="G147" s="25"/>
    </row>
    <row r="148" spans="2:7" s="1" customFormat="1" ht="15.75">
      <c r="B148" s="93"/>
      <c r="G148" s="25"/>
    </row>
    <row r="149" spans="2:7" s="1" customFormat="1" ht="15.75">
      <c r="B149" s="93"/>
      <c r="G149" s="25"/>
    </row>
    <row r="150" spans="2:7" s="1" customFormat="1" ht="15.75">
      <c r="B150" s="93"/>
      <c r="G150" s="25"/>
    </row>
    <row r="151" spans="2:7" s="1" customFormat="1" ht="15.75">
      <c r="B151" s="93"/>
      <c r="G151" s="25"/>
    </row>
    <row r="152" spans="2:7" s="1" customFormat="1" ht="15.75">
      <c r="B152" s="93"/>
      <c r="G152" s="25"/>
    </row>
    <row r="153" spans="2:7" s="1" customFormat="1" ht="15.75">
      <c r="B153" s="93"/>
      <c r="G153" s="25"/>
    </row>
    <row r="154" spans="2:7" s="1" customFormat="1" ht="15.75">
      <c r="B154" s="93"/>
      <c r="G154" s="25"/>
    </row>
    <row r="155" spans="2:7" s="1" customFormat="1" ht="15.75">
      <c r="B155" s="93"/>
      <c r="G155" s="25"/>
    </row>
    <row r="156" spans="2:7" s="1" customFormat="1" ht="15.75">
      <c r="B156" s="93"/>
      <c r="G156" s="25"/>
    </row>
    <row r="157" spans="2:7" s="1" customFormat="1" ht="15.75">
      <c r="B157" s="93"/>
      <c r="G157" s="25"/>
    </row>
    <row r="158" spans="2:7" s="1" customFormat="1" ht="15.75">
      <c r="B158" s="93"/>
      <c r="G158" s="25"/>
    </row>
    <row r="159" spans="2:7" s="1" customFormat="1" ht="15.75">
      <c r="B159" s="93"/>
      <c r="G159" s="25"/>
    </row>
    <row r="160" spans="2:7" s="1" customFormat="1" ht="15.75">
      <c r="B160" s="93"/>
      <c r="G160" s="25"/>
    </row>
    <row r="161" spans="2:7" s="1" customFormat="1" ht="15.75">
      <c r="B161" s="93"/>
      <c r="G161" s="25"/>
    </row>
    <row r="162" spans="2:7" s="1" customFormat="1" ht="15.75">
      <c r="B162" s="93"/>
      <c r="G162" s="25"/>
    </row>
    <row r="163" spans="2:7" s="1" customFormat="1" ht="15.75">
      <c r="B163" s="93"/>
      <c r="G163" s="25"/>
    </row>
    <row r="164" spans="2:7" s="1" customFormat="1" ht="15.75">
      <c r="B164" s="93"/>
      <c r="G164" s="25"/>
    </row>
    <row r="165" spans="2:7" s="1" customFormat="1" ht="15.75">
      <c r="B165" s="93"/>
      <c r="G165" s="25"/>
    </row>
    <row r="166" spans="2:7" s="1" customFormat="1" ht="15.75">
      <c r="B166" s="93"/>
      <c r="G166" s="25"/>
    </row>
    <row r="167" spans="2:7" s="1" customFormat="1" ht="15.75">
      <c r="B167" s="93"/>
      <c r="G167" s="25"/>
    </row>
    <row r="168" spans="2:7" s="1" customFormat="1" ht="15.75">
      <c r="B168" s="93"/>
      <c r="G168" s="25"/>
    </row>
    <row r="169" spans="2:7" s="1" customFormat="1" ht="15.75">
      <c r="B169" s="93"/>
      <c r="G169" s="25"/>
    </row>
    <row r="170" spans="2:7" s="1" customFormat="1" ht="15.75">
      <c r="B170" s="93"/>
      <c r="G170" s="25"/>
    </row>
    <row r="171" spans="2:7" s="1" customFormat="1" ht="15.75">
      <c r="B171" s="93"/>
      <c r="G171" s="25"/>
    </row>
    <row r="172" spans="2:7" s="1" customFormat="1" ht="15.75">
      <c r="B172" s="93"/>
      <c r="G172" s="25"/>
    </row>
    <row r="173" spans="2:7" s="1" customFormat="1" ht="15.75">
      <c r="B173" s="93"/>
      <c r="G173" s="25"/>
    </row>
    <row r="174" spans="2:7" s="1" customFormat="1" ht="15.75">
      <c r="B174" s="93"/>
      <c r="G174" s="25"/>
    </row>
    <row r="175" spans="2:7" s="1" customFormat="1" ht="15.75">
      <c r="B175" s="93"/>
      <c r="G175" s="25"/>
    </row>
    <row r="176" spans="2:7" s="1" customFormat="1" ht="15.75">
      <c r="B176" s="93"/>
      <c r="G176" s="25"/>
    </row>
    <row r="177" spans="2:7" s="1" customFormat="1" ht="15.75">
      <c r="B177" s="93"/>
      <c r="G177" s="25"/>
    </row>
    <row r="178" spans="2:7" s="1" customFormat="1" ht="15.75">
      <c r="B178" s="93"/>
      <c r="G178" s="25"/>
    </row>
    <row r="179" spans="2:7" s="1" customFormat="1" ht="15.75">
      <c r="B179" s="93"/>
      <c r="G179" s="25"/>
    </row>
    <row r="180" spans="2:7" s="1" customFormat="1" ht="15.75">
      <c r="B180" s="93"/>
      <c r="G180" s="25"/>
    </row>
    <row r="181" spans="2:7" s="1" customFormat="1" ht="15.75">
      <c r="B181" s="93"/>
      <c r="G181" s="25"/>
    </row>
    <row r="182" spans="2:7" s="1" customFormat="1" ht="15.75">
      <c r="B182" s="93"/>
      <c r="G182" s="25"/>
    </row>
    <row r="183" spans="2:7" s="1" customFormat="1" ht="15.75">
      <c r="B183" s="93"/>
      <c r="G183" s="25"/>
    </row>
    <row r="184" spans="2:7" s="1" customFormat="1" ht="15.75">
      <c r="B184" s="93"/>
      <c r="G184" s="25"/>
    </row>
    <row r="185" spans="2:7" s="1" customFormat="1" ht="15.75">
      <c r="B185" s="93"/>
      <c r="G185" s="25"/>
    </row>
    <row r="186" spans="2:7" s="1" customFormat="1" ht="15.75">
      <c r="B186" s="93"/>
      <c r="G186" s="25"/>
    </row>
    <row r="187" spans="2:7" s="1" customFormat="1" ht="15.75">
      <c r="B187" s="93"/>
      <c r="G187" s="25"/>
    </row>
    <row r="188" spans="2:7" s="1" customFormat="1" ht="15.75">
      <c r="B188" s="93"/>
      <c r="G188" s="25"/>
    </row>
    <row r="189" spans="2:7" s="1" customFormat="1" ht="15.75">
      <c r="B189" s="93"/>
      <c r="G189" s="25"/>
    </row>
    <row r="190" spans="2:7" s="1" customFormat="1" ht="15.75">
      <c r="B190" s="93"/>
      <c r="G190" s="25"/>
    </row>
    <row r="191" spans="2:7" s="1" customFormat="1" ht="15.75">
      <c r="B191" s="93"/>
      <c r="G191" s="25"/>
    </row>
    <row r="192" spans="2:7" s="1" customFormat="1" ht="15.75">
      <c r="B192" s="93"/>
      <c r="G192" s="25"/>
    </row>
    <row r="193" spans="2:7" s="1" customFormat="1" ht="15.75">
      <c r="B193" s="93"/>
      <c r="G193" s="25"/>
    </row>
    <row r="194" spans="2:7" s="1" customFormat="1" ht="15.75">
      <c r="B194" s="93"/>
      <c r="G194" s="25"/>
    </row>
    <row r="195" spans="2:7" s="1" customFormat="1" ht="15.75">
      <c r="B195" s="93"/>
      <c r="G195" s="25"/>
    </row>
    <row r="196" spans="2:7" s="1" customFormat="1" ht="15.75">
      <c r="B196" s="93"/>
      <c r="G196" s="25"/>
    </row>
    <row r="197" spans="2:7" s="1" customFormat="1" ht="15.75">
      <c r="B197" s="93"/>
      <c r="G197" s="25"/>
    </row>
    <row r="198" spans="2:7" s="1" customFormat="1" ht="15.75">
      <c r="B198" s="93"/>
      <c r="G198" s="25"/>
    </row>
    <row r="199" spans="2:7" s="1" customFormat="1" ht="15.75">
      <c r="B199" s="93"/>
      <c r="G199" s="25"/>
    </row>
    <row r="200" spans="2:7" s="1" customFormat="1" ht="15.75">
      <c r="B200" s="93"/>
      <c r="G200" s="25"/>
    </row>
    <row r="201" spans="2:7" s="1" customFormat="1" ht="15.75">
      <c r="B201" s="93"/>
      <c r="G201" s="25"/>
    </row>
    <row r="202" spans="2:7" s="1" customFormat="1" ht="15.75">
      <c r="B202" s="93"/>
      <c r="G202" s="25"/>
    </row>
    <row r="203" spans="2:7" s="1" customFormat="1" ht="15.75">
      <c r="B203" s="93"/>
      <c r="G203" s="25"/>
    </row>
    <row r="204" spans="2:7" s="1" customFormat="1" ht="15.75">
      <c r="B204" s="93"/>
      <c r="G204" s="25"/>
    </row>
    <row r="205" spans="2:7" s="1" customFormat="1" ht="15.75">
      <c r="B205" s="93"/>
      <c r="G205" s="25"/>
    </row>
    <row r="206" spans="2:7" s="1" customFormat="1" ht="15.75">
      <c r="B206" s="93"/>
      <c r="G206" s="25"/>
    </row>
    <row r="207" spans="2:7" s="1" customFormat="1" ht="15.75">
      <c r="B207" s="93"/>
      <c r="G207" s="25"/>
    </row>
    <row r="208" spans="2:7" s="1" customFormat="1" ht="15.75">
      <c r="B208" s="93"/>
      <c r="G208" s="25"/>
    </row>
    <row r="209" spans="2:7" s="1" customFormat="1" ht="15.75">
      <c r="B209" s="93"/>
      <c r="G209" s="25"/>
    </row>
    <row r="210" spans="2:7" s="1" customFormat="1" ht="15.75">
      <c r="B210" s="93"/>
      <c r="G210" s="25"/>
    </row>
    <row r="211" spans="2:7" s="1" customFormat="1" ht="15.75">
      <c r="B211" s="93"/>
      <c r="G211" s="25"/>
    </row>
    <row r="212" spans="2:7" s="1" customFormat="1" ht="15.75">
      <c r="B212" s="93"/>
      <c r="G212" s="25"/>
    </row>
    <row r="213" spans="2:7" s="1" customFormat="1" ht="15.75">
      <c r="B213" s="93"/>
      <c r="G213" s="25"/>
    </row>
    <row r="214" spans="2:7" s="1" customFormat="1" ht="15.75">
      <c r="B214" s="93"/>
      <c r="G214" s="25"/>
    </row>
    <row r="215" spans="2:7" s="1" customFormat="1" ht="15.75">
      <c r="B215" s="93"/>
      <c r="G215" s="25"/>
    </row>
    <row r="216" spans="2:7" s="1" customFormat="1" ht="15.75">
      <c r="B216" s="93"/>
      <c r="G216" s="25"/>
    </row>
    <row r="217" spans="2:7" s="1" customFormat="1" ht="15.75">
      <c r="B217" s="93"/>
      <c r="G217" s="25"/>
    </row>
    <row r="218" spans="2:7" s="1" customFormat="1" ht="15.75">
      <c r="B218" s="93"/>
      <c r="G218" s="25"/>
    </row>
    <row r="219" spans="2:7" s="1" customFormat="1" ht="15.75">
      <c r="B219" s="93"/>
      <c r="G219" s="25"/>
    </row>
    <row r="220" spans="2:7" s="1" customFormat="1" ht="15.75">
      <c r="B220" s="93"/>
      <c r="G220" s="25"/>
    </row>
    <row r="221" spans="2:7" s="1" customFormat="1" ht="15.75">
      <c r="B221" s="93"/>
      <c r="G221" s="25"/>
    </row>
    <row r="222" spans="2:7" s="1" customFormat="1" ht="15.75">
      <c r="B222" s="93"/>
      <c r="G222" s="25"/>
    </row>
    <row r="223" spans="2:7" s="1" customFormat="1" ht="15.75">
      <c r="B223" s="93"/>
      <c r="G223" s="25"/>
    </row>
    <row r="224" spans="2:7" s="1" customFormat="1" ht="15.75">
      <c r="B224" s="93"/>
      <c r="G224" s="25"/>
    </row>
    <row r="225" spans="2:7" s="1" customFormat="1" ht="15.75">
      <c r="B225" s="93"/>
      <c r="G225" s="25"/>
    </row>
    <row r="226" spans="2:7" s="1" customFormat="1" ht="15.75">
      <c r="B226" s="93"/>
      <c r="G226" s="25"/>
    </row>
    <row r="227" spans="2:7" s="1" customFormat="1" ht="15.75">
      <c r="B227" s="93"/>
      <c r="G227" s="25"/>
    </row>
    <row r="228" spans="2:7" s="1" customFormat="1" ht="15.75">
      <c r="B228" s="93"/>
      <c r="G228" s="25"/>
    </row>
    <row r="229" spans="2:7" s="1" customFormat="1" ht="15.75">
      <c r="B229" s="93"/>
      <c r="G229" s="25"/>
    </row>
    <row r="230" spans="2:7" s="1" customFormat="1" ht="15.75">
      <c r="B230" s="93"/>
      <c r="G230" s="25"/>
    </row>
    <row r="231" spans="2:7" s="1" customFormat="1" ht="15.75">
      <c r="B231" s="93"/>
      <c r="G231" s="25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E17" sqref="E1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138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9</v>
      </c>
      <c r="B3" s="20"/>
      <c r="C3" s="20"/>
      <c r="D3" s="20"/>
      <c r="E3" s="16" t="s">
        <v>10</v>
      </c>
      <c r="F3" s="15"/>
      <c r="G3" s="15"/>
    </row>
    <row r="4" spans="1:7" s="1" customFormat="1" ht="17.25" customHeight="1">
      <c r="A4" s="4" t="s">
        <v>95</v>
      </c>
      <c r="B4" s="4"/>
      <c r="C4" s="4" t="s">
        <v>139</v>
      </c>
      <c r="D4" s="4"/>
      <c r="E4" s="4"/>
      <c r="F4" s="15"/>
      <c r="G4" s="15"/>
    </row>
    <row r="5" spans="1:7" s="1" customFormat="1" ht="21" customHeight="1">
      <c r="A5" s="4" t="s">
        <v>98</v>
      </c>
      <c r="B5" s="4" t="s">
        <v>99</v>
      </c>
      <c r="C5" s="4" t="s">
        <v>40</v>
      </c>
      <c r="D5" s="4" t="s">
        <v>96</v>
      </c>
      <c r="E5" s="4" t="s">
        <v>97</v>
      </c>
      <c r="F5" s="15"/>
      <c r="G5" s="15"/>
    </row>
    <row r="6" spans="1:7" s="1" customFormat="1" ht="21" customHeight="1">
      <c r="A6" s="13" t="s">
        <v>62</v>
      </c>
      <c r="B6" s="13" t="s">
        <v>62</v>
      </c>
      <c r="C6" s="42">
        <v>1</v>
      </c>
      <c r="D6" s="42">
        <f>C6+1</f>
        <v>2</v>
      </c>
      <c r="E6" s="42">
        <f>D6+1</f>
        <v>3</v>
      </c>
      <c r="F6" s="15"/>
      <c r="G6" s="15"/>
    </row>
    <row r="7" spans="1:7" s="1" customFormat="1" ht="28.5" customHeight="1">
      <c r="A7" s="21"/>
      <c r="B7" s="21" t="s">
        <v>40</v>
      </c>
      <c r="C7" s="21">
        <f>+C8+C11+C17+C23+C27</f>
        <v>8690</v>
      </c>
      <c r="D7" s="21">
        <f>+D8+D11+D23+D27</f>
        <v>2980</v>
      </c>
      <c r="E7" s="21">
        <f>+E15+E17</f>
        <v>5710</v>
      </c>
      <c r="F7" s="15"/>
      <c r="G7" s="15"/>
    </row>
    <row r="8" spans="1:5" s="1" customFormat="1" ht="28.5" customHeight="1">
      <c r="A8" s="21" t="s">
        <v>67</v>
      </c>
      <c r="B8" s="21" t="s">
        <v>100</v>
      </c>
      <c r="C8" s="21">
        <v>2079</v>
      </c>
      <c r="D8" s="21">
        <v>2079</v>
      </c>
      <c r="E8" s="21"/>
    </row>
    <row r="9" spans="1:5" s="1" customFormat="1" ht="28.5" customHeight="1">
      <c r="A9" s="21" t="s">
        <v>101</v>
      </c>
      <c r="B9" s="21" t="s">
        <v>102</v>
      </c>
      <c r="C9" s="21">
        <v>2079</v>
      </c>
      <c r="D9" s="21">
        <v>2079</v>
      </c>
      <c r="E9" s="21"/>
    </row>
    <row r="10" spans="1:5" s="1" customFormat="1" ht="28.5" customHeight="1">
      <c r="A10" s="21" t="s">
        <v>103</v>
      </c>
      <c r="B10" s="21" t="s">
        <v>69</v>
      </c>
      <c r="C10" s="21">
        <v>2079</v>
      </c>
      <c r="D10" s="21">
        <v>2079</v>
      </c>
      <c r="E10" s="21"/>
    </row>
    <row r="11" spans="1:5" s="1" customFormat="1" ht="28.5" customHeight="1">
      <c r="A11" s="21" t="s">
        <v>71</v>
      </c>
      <c r="B11" s="21" t="s">
        <v>104</v>
      </c>
      <c r="C11" s="21">
        <v>152</v>
      </c>
      <c r="D11" s="21">
        <v>127</v>
      </c>
      <c r="E11" s="21">
        <v>25</v>
      </c>
    </row>
    <row r="12" spans="1:5" s="1" customFormat="1" ht="28.5" customHeight="1">
      <c r="A12" s="21" t="s">
        <v>105</v>
      </c>
      <c r="B12" s="21" t="s">
        <v>106</v>
      </c>
      <c r="C12" s="21">
        <v>127</v>
      </c>
      <c r="D12" s="21">
        <v>127</v>
      </c>
      <c r="E12" s="21"/>
    </row>
    <row r="13" spans="1:5" s="1" customFormat="1" ht="28.5" customHeight="1">
      <c r="A13" s="21" t="s">
        <v>107</v>
      </c>
      <c r="B13" s="21" t="s">
        <v>73</v>
      </c>
      <c r="C13" s="21">
        <v>108</v>
      </c>
      <c r="D13" s="21">
        <v>108</v>
      </c>
      <c r="E13" s="21"/>
    </row>
    <row r="14" spans="1:5" s="1" customFormat="1" ht="28.5" customHeight="1">
      <c r="A14" s="21" t="s">
        <v>108</v>
      </c>
      <c r="B14" s="21" t="s">
        <v>88</v>
      </c>
      <c r="C14" s="21">
        <v>19</v>
      </c>
      <c r="D14" s="21">
        <v>19</v>
      </c>
      <c r="E14" s="21"/>
    </row>
    <row r="15" spans="1:5" s="1" customFormat="1" ht="28.5" customHeight="1">
      <c r="A15" s="48" t="s">
        <v>74</v>
      </c>
      <c r="B15" s="49" t="s">
        <v>109</v>
      </c>
      <c r="C15" s="21">
        <v>25</v>
      </c>
      <c r="D15" s="21"/>
      <c r="E15" s="21">
        <v>25</v>
      </c>
    </row>
    <row r="16" spans="1:5" s="1" customFormat="1" ht="28.5" customHeight="1">
      <c r="A16" s="48" t="s">
        <v>110</v>
      </c>
      <c r="B16" s="50" t="s">
        <v>75</v>
      </c>
      <c r="C16" s="21">
        <v>25</v>
      </c>
      <c r="D16" s="21"/>
      <c r="E16" s="21">
        <v>25</v>
      </c>
    </row>
    <row r="17" spans="1:5" s="1" customFormat="1" ht="28.5" customHeight="1">
      <c r="A17" s="21" t="s">
        <v>76</v>
      </c>
      <c r="B17" s="21" t="s">
        <v>20</v>
      </c>
      <c r="C17" s="21">
        <v>5685</v>
      </c>
      <c r="D17" s="21"/>
      <c r="E17" s="21">
        <v>5685</v>
      </c>
    </row>
    <row r="18" spans="1:5" s="1" customFormat="1" ht="28.5" customHeight="1">
      <c r="A18" s="21" t="s">
        <v>101</v>
      </c>
      <c r="B18" s="21" t="s">
        <v>111</v>
      </c>
      <c r="C18" s="21">
        <v>5685</v>
      </c>
      <c r="D18" s="21"/>
      <c r="E18" s="21">
        <v>5685</v>
      </c>
    </row>
    <row r="19" spans="1:5" s="1" customFormat="1" ht="28.5" customHeight="1">
      <c r="A19" s="21" t="s">
        <v>112</v>
      </c>
      <c r="B19" s="21" t="s">
        <v>77</v>
      </c>
      <c r="C19" s="21">
        <v>5300</v>
      </c>
      <c r="D19" s="21"/>
      <c r="E19" s="21">
        <v>5300</v>
      </c>
    </row>
    <row r="20" spans="1:5" s="1" customFormat="1" ht="28.5" customHeight="1">
      <c r="A20" s="21" t="s">
        <v>105</v>
      </c>
      <c r="B20" s="21" t="s">
        <v>113</v>
      </c>
      <c r="C20" s="21">
        <v>385</v>
      </c>
      <c r="D20" s="21"/>
      <c r="E20" s="21">
        <v>385</v>
      </c>
    </row>
    <row r="21" spans="1:5" s="1" customFormat="1" ht="28.5" customHeight="1">
      <c r="A21" s="21" t="s">
        <v>114</v>
      </c>
      <c r="B21" s="21" t="s">
        <v>78</v>
      </c>
      <c r="C21" s="21">
        <v>300</v>
      </c>
      <c r="D21" s="21"/>
      <c r="E21" s="21">
        <v>300</v>
      </c>
    </row>
    <row r="22" spans="1:5" s="1" customFormat="1" ht="28.5" customHeight="1">
      <c r="A22" s="48" t="s">
        <v>140</v>
      </c>
      <c r="B22" s="21" t="s">
        <v>141</v>
      </c>
      <c r="C22" s="21">
        <v>85</v>
      </c>
      <c r="D22" s="21"/>
      <c r="E22" s="21">
        <v>85</v>
      </c>
    </row>
    <row r="23" spans="1:5" s="1" customFormat="1" ht="28.5" customHeight="1">
      <c r="A23" s="21" t="s">
        <v>89</v>
      </c>
      <c r="B23" s="21" t="s">
        <v>22</v>
      </c>
      <c r="C23" s="21">
        <v>641</v>
      </c>
      <c r="D23" s="21">
        <v>641</v>
      </c>
      <c r="E23" s="21"/>
    </row>
    <row r="24" spans="1:5" s="1" customFormat="1" ht="28.5" customHeight="1">
      <c r="A24" s="21" t="s">
        <v>116</v>
      </c>
      <c r="B24" s="21" t="s">
        <v>117</v>
      </c>
      <c r="C24" s="21">
        <v>641</v>
      </c>
      <c r="D24" s="21">
        <v>641</v>
      </c>
      <c r="E24" s="21"/>
    </row>
    <row r="25" spans="1:5" s="1" customFormat="1" ht="28.5" customHeight="1">
      <c r="A25" s="21" t="s">
        <v>118</v>
      </c>
      <c r="B25" s="21" t="s">
        <v>91</v>
      </c>
      <c r="C25" s="21">
        <v>456</v>
      </c>
      <c r="D25" s="21">
        <v>456</v>
      </c>
      <c r="E25" s="21"/>
    </row>
    <row r="26" spans="1:5" s="1" customFormat="1" ht="28.5" customHeight="1">
      <c r="A26" s="48" t="s">
        <v>142</v>
      </c>
      <c r="B26" s="21" t="s">
        <v>143</v>
      </c>
      <c r="C26" s="21">
        <v>185</v>
      </c>
      <c r="D26" s="21">
        <v>185</v>
      </c>
      <c r="E26" s="21"/>
    </row>
    <row r="27" spans="1:5" s="1" customFormat="1" ht="28.5" customHeight="1">
      <c r="A27" s="21" t="s">
        <v>81</v>
      </c>
      <c r="B27" s="21" t="s">
        <v>120</v>
      </c>
      <c r="C27" s="21">
        <v>133</v>
      </c>
      <c r="D27" s="21">
        <v>133</v>
      </c>
      <c r="E27" s="21"/>
    </row>
    <row r="28" spans="1:5" s="1" customFormat="1" ht="28.5" customHeight="1">
      <c r="A28" s="21" t="s">
        <v>121</v>
      </c>
      <c r="B28" s="21" t="s">
        <v>122</v>
      </c>
      <c r="C28" s="21">
        <v>133</v>
      </c>
      <c r="D28" s="21">
        <v>133</v>
      </c>
      <c r="E28" s="21"/>
    </row>
    <row r="29" spans="1:5" s="1" customFormat="1" ht="28.5" customHeight="1">
      <c r="A29" s="21" t="s">
        <v>123</v>
      </c>
      <c r="B29" s="21" t="s">
        <v>83</v>
      </c>
      <c r="C29" s="21">
        <v>133</v>
      </c>
      <c r="D29" s="21">
        <v>133</v>
      </c>
      <c r="E29" s="2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showGridLines="0" workbookViewId="0" topLeftCell="A1">
      <selection activeCell="E22" sqref="E22:E4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3" width="28.00390625" style="1" customWidth="1"/>
    <col min="4" max="4" width="28.00390625" style="35" customWidth="1"/>
    <col min="5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36"/>
      <c r="E1" s="15"/>
      <c r="F1" s="15"/>
      <c r="G1" s="15"/>
    </row>
    <row r="2" spans="1:7" s="1" customFormat="1" ht="29.25" customHeight="1">
      <c r="A2" s="17" t="s">
        <v>144</v>
      </c>
      <c r="B2" s="17"/>
      <c r="C2" s="17"/>
      <c r="D2" s="37"/>
      <c r="E2" s="17"/>
      <c r="F2" s="18"/>
      <c r="G2" s="18"/>
    </row>
    <row r="3" spans="1:7" s="1" customFormat="1" ht="21" customHeight="1">
      <c r="A3" s="23" t="s">
        <v>9</v>
      </c>
      <c r="B3" s="20"/>
      <c r="C3" s="20"/>
      <c r="D3" s="38"/>
      <c r="E3" s="16" t="s">
        <v>10</v>
      </c>
      <c r="F3" s="15"/>
      <c r="G3" s="15"/>
    </row>
    <row r="4" spans="1:7" s="1" customFormat="1" ht="17.25" customHeight="1">
      <c r="A4" s="4" t="s">
        <v>145</v>
      </c>
      <c r="B4" s="4"/>
      <c r="C4" s="4" t="s">
        <v>146</v>
      </c>
      <c r="D4" s="39"/>
      <c r="E4" s="4"/>
      <c r="F4" s="15"/>
      <c r="G4" s="15"/>
    </row>
    <row r="5" spans="1:7" s="1" customFormat="1" ht="21" customHeight="1">
      <c r="A5" s="4" t="s">
        <v>98</v>
      </c>
      <c r="B5" s="12" t="s">
        <v>99</v>
      </c>
      <c r="C5" s="40" t="s">
        <v>40</v>
      </c>
      <c r="D5" s="41" t="s">
        <v>147</v>
      </c>
      <c r="E5" s="40" t="s">
        <v>148</v>
      </c>
      <c r="F5" s="15"/>
      <c r="G5" s="15"/>
    </row>
    <row r="6" spans="1:7" s="1" customFormat="1" ht="21" customHeight="1">
      <c r="A6" s="13" t="s">
        <v>62</v>
      </c>
      <c r="B6" s="13" t="s">
        <v>62</v>
      </c>
      <c r="C6" s="42">
        <v>1</v>
      </c>
      <c r="D6" s="43">
        <f>C6+1</f>
        <v>2</v>
      </c>
      <c r="E6" s="42">
        <f>D6+1</f>
        <v>3</v>
      </c>
      <c r="F6" s="15"/>
      <c r="G6" s="15"/>
    </row>
    <row r="7" spans="1:8" s="1" customFormat="1" ht="27" customHeight="1">
      <c r="A7" s="5"/>
      <c r="B7" s="5" t="s">
        <v>40</v>
      </c>
      <c r="C7" s="44">
        <f>+D7+E7</f>
        <v>2980</v>
      </c>
      <c r="D7" s="45">
        <f>D8+D21+D42+D48</f>
        <v>2025</v>
      </c>
      <c r="E7" s="44">
        <f>E8+E21+E42+E48</f>
        <v>955</v>
      </c>
      <c r="F7" s="46"/>
      <c r="G7" s="46"/>
      <c r="H7" s="14"/>
    </row>
    <row r="8" spans="1:5" s="1" customFormat="1" ht="27" customHeight="1">
      <c r="A8" s="5" t="s">
        <v>149</v>
      </c>
      <c r="B8" s="5" t="s">
        <v>150</v>
      </c>
      <c r="C8" s="44">
        <f>D8+E8</f>
        <v>1775</v>
      </c>
      <c r="D8" s="47">
        <f>D9+D10+D11+D12+D13+D14+D15+D16+D17+D18+D19+D20</f>
        <v>1775</v>
      </c>
      <c r="E8" s="44"/>
    </row>
    <row r="9" spans="1:5" s="1" customFormat="1" ht="27" customHeight="1">
      <c r="A9" s="5" t="s">
        <v>151</v>
      </c>
      <c r="B9" s="5" t="s">
        <v>152</v>
      </c>
      <c r="C9" s="44">
        <f aca="true" t="shared" si="0" ref="C9:C49">D9+E9</f>
        <v>290</v>
      </c>
      <c r="D9" s="45">
        <v>290</v>
      </c>
      <c r="E9" s="44"/>
    </row>
    <row r="10" spans="1:5" s="1" customFormat="1" ht="27" customHeight="1">
      <c r="A10" s="5" t="s">
        <v>153</v>
      </c>
      <c r="B10" s="5" t="s">
        <v>154</v>
      </c>
      <c r="C10" s="44">
        <f t="shared" si="0"/>
        <v>193</v>
      </c>
      <c r="D10" s="45">
        <v>193</v>
      </c>
      <c r="E10" s="44"/>
    </row>
    <row r="11" spans="1:5" s="1" customFormat="1" ht="27" customHeight="1">
      <c r="A11" s="5" t="s">
        <v>155</v>
      </c>
      <c r="B11" s="5" t="s">
        <v>156</v>
      </c>
      <c r="C11" s="44">
        <f t="shared" si="0"/>
        <v>470</v>
      </c>
      <c r="D11" s="45">
        <v>470</v>
      </c>
      <c r="E11" s="44"/>
    </row>
    <row r="12" spans="1:5" s="1" customFormat="1" ht="27" customHeight="1">
      <c r="A12" s="5" t="s">
        <v>157</v>
      </c>
      <c r="B12" s="5" t="s">
        <v>158</v>
      </c>
      <c r="C12" s="44">
        <f t="shared" si="0"/>
        <v>0</v>
      </c>
      <c r="D12" s="45"/>
      <c r="E12" s="44"/>
    </row>
    <row r="13" spans="1:5" s="1" customFormat="1" ht="27" customHeight="1">
      <c r="A13" s="5" t="s">
        <v>159</v>
      </c>
      <c r="B13" s="5" t="s">
        <v>160</v>
      </c>
      <c r="C13" s="44">
        <f t="shared" si="0"/>
        <v>0</v>
      </c>
      <c r="D13" s="45"/>
      <c r="E13" s="44"/>
    </row>
    <row r="14" spans="1:5" s="1" customFormat="1" ht="27" customHeight="1">
      <c r="A14" s="5" t="s">
        <v>161</v>
      </c>
      <c r="B14" s="5" t="s">
        <v>162</v>
      </c>
      <c r="C14" s="44">
        <f t="shared" si="0"/>
        <v>108</v>
      </c>
      <c r="D14" s="45">
        <v>108</v>
      </c>
      <c r="E14" s="44"/>
    </row>
    <row r="15" spans="1:5" s="1" customFormat="1" ht="27" customHeight="1">
      <c r="A15" s="5" t="s">
        <v>163</v>
      </c>
      <c r="B15" s="5" t="s">
        <v>164</v>
      </c>
      <c r="C15" s="44">
        <f t="shared" si="0"/>
        <v>19</v>
      </c>
      <c r="D15" s="45">
        <v>19</v>
      </c>
      <c r="E15" s="44"/>
    </row>
    <row r="16" spans="1:5" s="1" customFormat="1" ht="27" customHeight="1">
      <c r="A16" s="5" t="s">
        <v>165</v>
      </c>
      <c r="B16" s="5" t="s">
        <v>166</v>
      </c>
      <c r="C16" s="44">
        <f t="shared" si="0"/>
        <v>35</v>
      </c>
      <c r="D16" s="45">
        <v>35</v>
      </c>
      <c r="E16" s="44"/>
    </row>
    <row r="17" spans="1:5" s="1" customFormat="1" ht="27" customHeight="1">
      <c r="A17" s="5" t="s">
        <v>167</v>
      </c>
      <c r="B17" s="5" t="s">
        <v>168</v>
      </c>
      <c r="C17" s="44">
        <f t="shared" si="0"/>
        <v>0</v>
      </c>
      <c r="D17" s="45"/>
      <c r="E17" s="44"/>
    </row>
    <row r="18" spans="1:5" s="1" customFormat="1" ht="27" customHeight="1">
      <c r="A18" s="5" t="s">
        <v>169</v>
      </c>
      <c r="B18" s="5" t="s">
        <v>170</v>
      </c>
      <c r="C18" s="44">
        <f t="shared" si="0"/>
        <v>7</v>
      </c>
      <c r="D18" s="45">
        <v>7</v>
      </c>
      <c r="E18" s="44"/>
    </row>
    <row r="19" spans="1:5" s="1" customFormat="1" ht="27" customHeight="1">
      <c r="A19" s="5" t="s">
        <v>171</v>
      </c>
      <c r="B19" s="5" t="s">
        <v>172</v>
      </c>
      <c r="C19" s="44">
        <f t="shared" si="0"/>
        <v>133</v>
      </c>
      <c r="D19" s="45">
        <v>133</v>
      </c>
      <c r="E19" s="44"/>
    </row>
    <row r="20" spans="1:5" s="1" customFormat="1" ht="27" customHeight="1">
      <c r="A20" s="5" t="s">
        <v>173</v>
      </c>
      <c r="B20" s="5" t="s">
        <v>174</v>
      </c>
      <c r="C20" s="44">
        <f t="shared" si="0"/>
        <v>520</v>
      </c>
      <c r="D20" s="45">
        <v>520</v>
      </c>
      <c r="E20" s="44"/>
    </row>
    <row r="21" spans="1:5" s="1" customFormat="1" ht="27" customHeight="1">
      <c r="A21" s="5" t="s">
        <v>175</v>
      </c>
      <c r="B21" s="5" t="s">
        <v>176</v>
      </c>
      <c r="C21" s="44">
        <f t="shared" si="0"/>
        <v>811</v>
      </c>
      <c r="D21" s="45"/>
      <c r="E21" s="44">
        <f>+E22+E23+E25+E26+E27+E28+E29+E30+E31+E32+E33+E36+E39+E40+E41</f>
        <v>811</v>
      </c>
    </row>
    <row r="22" spans="1:5" s="1" customFormat="1" ht="27" customHeight="1">
      <c r="A22" s="5" t="s">
        <v>177</v>
      </c>
      <c r="B22" s="5" t="s">
        <v>178</v>
      </c>
      <c r="C22" s="44">
        <f t="shared" si="0"/>
        <v>100</v>
      </c>
      <c r="D22" s="45"/>
      <c r="E22" s="44">
        <v>100</v>
      </c>
    </row>
    <row r="23" spans="1:5" s="1" customFormat="1" ht="27" customHeight="1">
      <c r="A23" s="5" t="s">
        <v>179</v>
      </c>
      <c r="B23" s="5" t="s">
        <v>180</v>
      </c>
      <c r="C23" s="44">
        <f t="shared" si="0"/>
        <v>10</v>
      </c>
      <c r="D23" s="45"/>
      <c r="E23" s="44">
        <v>10</v>
      </c>
    </row>
    <row r="24" spans="1:5" s="1" customFormat="1" ht="27" customHeight="1">
      <c r="A24" s="5" t="s">
        <v>181</v>
      </c>
      <c r="B24" s="5" t="s">
        <v>182</v>
      </c>
      <c r="C24" s="44">
        <f t="shared" si="0"/>
        <v>0</v>
      </c>
      <c r="D24" s="45"/>
      <c r="E24" s="44"/>
    </row>
    <row r="25" spans="1:5" s="1" customFormat="1" ht="27" customHeight="1">
      <c r="A25" s="5" t="s">
        <v>183</v>
      </c>
      <c r="B25" s="5" t="s">
        <v>184</v>
      </c>
      <c r="C25" s="44">
        <f t="shared" si="0"/>
        <v>45</v>
      </c>
      <c r="D25" s="45"/>
      <c r="E25" s="44">
        <v>45</v>
      </c>
    </row>
    <row r="26" spans="1:5" s="1" customFormat="1" ht="27" customHeight="1">
      <c r="A26" s="5" t="s">
        <v>185</v>
      </c>
      <c r="B26" s="5" t="s">
        <v>186</v>
      </c>
      <c r="C26" s="44">
        <f t="shared" si="0"/>
        <v>10</v>
      </c>
      <c r="D26" s="45"/>
      <c r="E26" s="44">
        <v>10</v>
      </c>
    </row>
    <row r="27" spans="1:5" s="1" customFormat="1" ht="27" customHeight="1">
      <c r="A27" s="5" t="s">
        <v>187</v>
      </c>
      <c r="B27" s="5" t="s">
        <v>188</v>
      </c>
      <c r="C27" s="44">
        <f t="shared" si="0"/>
        <v>6</v>
      </c>
      <c r="D27" s="45"/>
      <c r="E27" s="44">
        <v>6</v>
      </c>
    </row>
    <row r="28" spans="1:5" s="1" customFormat="1" ht="27" customHeight="1">
      <c r="A28" s="5" t="s">
        <v>189</v>
      </c>
      <c r="B28" s="5" t="s">
        <v>190</v>
      </c>
      <c r="C28" s="44">
        <f t="shared" si="0"/>
        <v>10</v>
      </c>
      <c r="D28" s="45"/>
      <c r="E28" s="44">
        <v>10</v>
      </c>
    </row>
    <row r="29" spans="1:5" s="1" customFormat="1" ht="27" customHeight="1">
      <c r="A29" s="5" t="s">
        <v>191</v>
      </c>
      <c r="B29" s="5" t="s">
        <v>192</v>
      </c>
      <c r="C29" s="44">
        <f t="shared" si="0"/>
        <v>8</v>
      </c>
      <c r="D29" s="45"/>
      <c r="E29" s="44">
        <v>8</v>
      </c>
    </row>
    <row r="30" spans="1:5" s="1" customFormat="1" ht="27" customHeight="1">
      <c r="A30" s="5" t="s">
        <v>193</v>
      </c>
      <c r="B30" s="5" t="s">
        <v>194</v>
      </c>
      <c r="C30" s="44">
        <f t="shared" si="0"/>
        <v>7</v>
      </c>
      <c r="D30" s="45"/>
      <c r="E30" s="44">
        <v>7</v>
      </c>
    </row>
    <row r="31" spans="1:5" s="1" customFormat="1" ht="27" customHeight="1">
      <c r="A31" s="5" t="s">
        <v>195</v>
      </c>
      <c r="B31" s="5" t="s">
        <v>196</v>
      </c>
      <c r="C31" s="44">
        <f t="shared" si="0"/>
        <v>5</v>
      </c>
      <c r="D31" s="45"/>
      <c r="E31" s="44">
        <v>5</v>
      </c>
    </row>
    <row r="32" spans="1:5" s="1" customFormat="1" ht="27" customHeight="1">
      <c r="A32" s="5" t="s">
        <v>197</v>
      </c>
      <c r="B32" s="5" t="s">
        <v>198</v>
      </c>
      <c r="C32" s="44">
        <f t="shared" si="0"/>
        <v>55</v>
      </c>
      <c r="D32" s="45"/>
      <c r="E32" s="44">
        <v>55</v>
      </c>
    </row>
    <row r="33" spans="1:5" s="1" customFormat="1" ht="27" customHeight="1">
      <c r="A33" s="5" t="s">
        <v>199</v>
      </c>
      <c r="B33" s="5" t="s">
        <v>200</v>
      </c>
      <c r="C33" s="44">
        <f t="shared" si="0"/>
        <v>17</v>
      </c>
      <c r="D33" s="45"/>
      <c r="E33" s="44">
        <v>17</v>
      </c>
    </row>
    <row r="34" spans="1:5" s="1" customFormat="1" ht="27" customHeight="1">
      <c r="A34" s="5" t="s">
        <v>201</v>
      </c>
      <c r="B34" s="5" t="s">
        <v>202</v>
      </c>
      <c r="C34" s="44">
        <f t="shared" si="0"/>
        <v>0</v>
      </c>
      <c r="D34" s="45"/>
      <c r="E34" s="44"/>
    </row>
    <row r="35" spans="1:5" s="1" customFormat="1" ht="27" customHeight="1">
      <c r="A35" s="5" t="s">
        <v>203</v>
      </c>
      <c r="B35" s="5" t="s">
        <v>204</v>
      </c>
      <c r="C35" s="44">
        <f t="shared" si="0"/>
        <v>0</v>
      </c>
      <c r="D35" s="45"/>
      <c r="E35" s="44"/>
    </row>
    <row r="36" spans="1:5" s="1" customFormat="1" ht="27" customHeight="1">
      <c r="A36" s="5" t="s">
        <v>205</v>
      </c>
      <c r="B36" s="5" t="s">
        <v>206</v>
      </c>
      <c r="C36" s="44">
        <f t="shared" si="0"/>
        <v>100</v>
      </c>
      <c r="D36" s="45"/>
      <c r="E36" s="44">
        <v>100</v>
      </c>
    </row>
    <row r="37" spans="1:5" s="1" customFormat="1" ht="27" customHeight="1">
      <c r="A37" s="5" t="s">
        <v>207</v>
      </c>
      <c r="B37" s="5" t="s">
        <v>208</v>
      </c>
      <c r="C37" s="44">
        <f t="shared" si="0"/>
        <v>0</v>
      </c>
      <c r="D37" s="45"/>
      <c r="E37" s="44"/>
    </row>
    <row r="38" spans="1:5" s="1" customFormat="1" ht="27" customHeight="1">
      <c r="A38" s="5" t="s">
        <v>209</v>
      </c>
      <c r="B38" s="5" t="s">
        <v>210</v>
      </c>
      <c r="C38" s="44">
        <f t="shared" si="0"/>
        <v>0</v>
      </c>
      <c r="D38" s="45"/>
      <c r="E38" s="44"/>
    </row>
    <row r="39" spans="1:5" s="1" customFormat="1" ht="27" customHeight="1">
      <c r="A39" s="5" t="s">
        <v>211</v>
      </c>
      <c r="B39" s="5" t="s">
        <v>212</v>
      </c>
      <c r="C39" s="44">
        <f t="shared" si="0"/>
        <v>6</v>
      </c>
      <c r="D39" s="45"/>
      <c r="E39" s="44">
        <v>6</v>
      </c>
    </row>
    <row r="40" spans="1:5" s="1" customFormat="1" ht="27" customHeight="1">
      <c r="A40" s="5" t="s">
        <v>213</v>
      </c>
      <c r="B40" s="5" t="s">
        <v>214</v>
      </c>
      <c r="C40" s="44">
        <f t="shared" si="0"/>
        <v>42</v>
      </c>
      <c r="D40" s="45"/>
      <c r="E40" s="44">
        <v>42</v>
      </c>
    </row>
    <row r="41" spans="1:5" s="1" customFormat="1" ht="27" customHeight="1">
      <c r="A41" s="5" t="s">
        <v>215</v>
      </c>
      <c r="B41" s="5" t="s">
        <v>216</v>
      </c>
      <c r="C41" s="44">
        <f t="shared" si="0"/>
        <v>390</v>
      </c>
      <c r="D41" s="45"/>
      <c r="E41" s="44">
        <v>390</v>
      </c>
    </row>
    <row r="42" spans="1:5" s="1" customFormat="1" ht="27" customHeight="1">
      <c r="A42" s="5" t="s">
        <v>217</v>
      </c>
      <c r="B42" s="5" t="s">
        <v>218</v>
      </c>
      <c r="C42" s="44">
        <f t="shared" si="0"/>
        <v>250</v>
      </c>
      <c r="D42" s="47">
        <f>D44+D47</f>
        <v>250</v>
      </c>
      <c r="E42" s="44"/>
    </row>
    <row r="43" spans="1:5" s="1" customFormat="1" ht="27" customHeight="1">
      <c r="A43" s="5" t="s">
        <v>219</v>
      </c>
      <c r="B43" s="5" t="s">
        <v>220</v>
      </c>
      <c r="C43" s="44">
        <f t="shared" si="0"/>
        <v>0</v>
      </c>
      <c r="D43" s="45"/>
      <c r="E43" s="44"/>
    </row>
    <row r="44" spans="1:5" s="1" customFormat="1" ht="27" customHeight="1">
      <c r="A44" s="5" t="s">
        <v>221</v>
      </c>
      <c r="B44" s="5" t="s">
        <v>222</v>
      </c>
      <c r="C44" s="44">
        <f t="shared" si="0"/>
        <v>50</v>
      </c>
      <c r="D44" s="45">
        <v>50</v>
      </c>
      <c r="E44" s="44"/>
    </row>
    <row r="45" spans="1:5" s="1" customFormat="1" ht="27" customHeight="1">
      <c r="A45" s="5" t="s">
        <v>223</v>
      </c>
      <c r="B45" s="5" t="s">
        <v>224</v>
      </c>
      <c r="C45" s="44">
        <f t="shared" si="0"/>
        <v>0</v>
      </c>
      <c r="D45" s="45"/>
      <c r="E45" s="44"/>
    </row>
    <row r="46" spans="1:5" s="1" customFormat="1" ht="27" customHeight="1">
      <c r="A46" s="5" t="s">
        <v>225</v>
      </c>
      <c r="B46" s="5" t="s">
        <v>226</v>
      </c>
      <c r="C46" s="44">
        <f t="shared" si="0"/>
        <v>0</v>
      </c>
      <c r="D46" s="45"/>
      <c r="E46" s="44"/>
    </row>
    <row r="47" spans="1:5" s="1" customFormat="1" ht="27" customHeight="1">
      <c r="A47" s="5" t="s">
        <v>227</v>
      </c>
      <c r="B47" s="5" t="s">
        <v>228</v>
      </c>
      <c r="C47" s="44">
        <f t="shared" si="0"/>
        <v>200</v>
      </c>
      <c r="D47" s="45">
        <v>200</v>
      </c>
      <c r="E47" s="44"/>
    </row>
    <row r="48" spans="1:5" s="1" customFormat="1" ht="27" customHeight="1">
      <c r="A48" s="5" t="s">
        <v>229</v>
      </c>
      <c r="B48" s="5" t="s">
        <v>230</v>
      </c>
      <c r="C48" s="44">
        <f t="shared" si="0"/>
        <v>144</v>
      </c>
      <c r="D48" s="45"/>
      <c r="E48" s="44">
        <v>144</v>
      </c>
    </row>
    <row r="49" spans="1:5" s="1" customFormat="1" ht="27" customHeight="1">
      <c r="A49" s="5" t="s">
        <v>231</v>
      </c>
      <c r="B49" s="5" t="s">
        <v>232</v>
      </c>
      <c r="C49" s="44">
        <f t="shared" si="0"/>
        <v>144</v>
      </c>
      <c r="D49" s="45"/>
      <c r="E49" s="44">
        <v>144</v>
      </c>
    </row>
    <row r="50" s="1" customFormat="1" ht="21" customHeight="1">
      <c r="D50" s="35"/>
    </row>
    <row r="51" s="1" customFormat="1" ht="21" customHeight="1">
      <c r="D51" s="35"/>
    </row>
    <row r="52" s="1" customFormat="1" ht="21" customHeight="1">
      <c r="D52" s="35"/>
    </row>
    <row r="53" s="1" customFormat="1" ht="21" customHeight="1">
      <c r="D53" s="35"/>
    </row>
    <row r="54" s="1" customFormat="1" ht="21" customHeight="1">
      <c r="D54" s="35"/>
    </row>
    <row r="55" s="1" customFormat="1" ht="21" customHeight="1">
      <c r="D55" s="35"/>
    </row>
    <row r="56" s="1" customFormat="1" ht="21" customHeight="1">
      <c r="D56" s="35"/>
    </row>
    <row r="57" s="1" customFormat="1" ht="21" customHeight="1">
      <c r="D57" s="35"/>
    </row>
    <row r="58" s="1" customFormat="1" ht="21" customHeight="1">
      <c r="D58" s="35"/>
    </row>
    <row r="59" s="1" customFormat="1" ht="21" customHeight="1">
      <c r="D59" s="35"/>
    </row>
    <row r="60" s="1" customFormat="1" ht="21" customHeight="1">
      <c r="D60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showGridLines="0" workbookViewId="0" topLeftCell="A1">
      <selection activeCell="B5" sqref="B5:B7"/>
    </sheetView>
  </sheetViews>
  <sheetFormatPr defaultColWidth="9.140625" defaultRowHeight="12.75" customHeight="1"/>
  <cols>
    <col min="1" max="1" width="18.28125" style="1" customWidth="1"/>
    <col min="2" max="2" width="35.7109375" style="1" customWidth="1"/>
    <col min="3" max="3" width="11.421875" style="1" customWidth="1"/>
    <col min="4" max="4" width="11.57421875" style="1" customWidth="1"/>
    <col min="5" max="5" width="11.140625" style="1" customWidth="1"/>
    <col min="6" max="6" width="11.28125" style="1" customWidth="1"/>
    <col min="7" max="7" width="11.140625" style="1" customWidth="1"/>
    <col min="8" max="8" width="11.00390625" style="1" customWidth="1"/>
    <col min="9" max="9" width="11.421875" style="1" customWidth="1"/>
    <col min="10" max="10" width="11.00390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28125" style="1" customWidth="1"/>
    <col min="16" max="17" width="9.140625" style="1" customWidth="1"/>
  </cols>
  <sheetData>
    <row r="1" s="1" customFormat="1" ht="15">
      <c r="O1" s="31" t="s">
        <v>233</v>
      </c>
    </row>
    <row r="2" spans="1:15" s="1" customFormat="1" ht="26.25" customHeight="1">
      <c r="A2" s="24" t="s">
        <v>234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8" s="1" customFormat="1" ht="15">
      <c r="A3" s="14"/>
      <c r="G3" s="14"/>
      <c r="H3" s="14"/>
    </row>
    <row r="4" spans="1:15" s="1" customFormat="1" ht="14.25" customHeight="1">
      <c r="A4" s="19" t="s">
        <v>9</v>
      </c>
      <c r="B4" s="19"/>
      <c r="C4" s="25"/>
      <c r="D4" s="25"/>
      <c r="E4" s="25"/>
      <c r="F4" s="25"/>
      <c r="G4" s="20"/>
      <c r="H4" s="20"/>
      <c r="I4" s="25"/>
      <c r="J4" s="25"/>
      <c r="K4" s="25"/>
      <c r="L4" s="25"/>
      <c r="M4" s="25"/>
      <c r="N4" s="32" t="s">
        <v>10</v>
      </c>
      <c r="O4" s="32"/>
    </row>
    <row r="5" spans="1:15" s="1" customFormat="1" ht="20.25" customHeight="1">
      <c r="A5" s="26" t="s">
        <v>37</v>
      </c>
      <c r="B5" s="4" t="s">
        <v>235</v>
      </c>
      <c r="C5" s="4" t="s">
        <v>236</v>
      </c>
      <c r="D5" s="4"/>
      <c r="E5" s="4"/>
      <c r="F5" s="4" t="s">
        <v>237</v>
      </c>
      <c r="G5" s="4"/>
      <c r="H5" s="4"/>
      <c r="I5" s="4" t="s">
        <v>238</v>
      </c>
      <c r="J5" s="4"/>
      <c r="K5" s="4"/>
      <c r="L5" s="4"/>
      <c r="M5" s="4"/>
      <c r="N5" s="4"/>
      <c r="O5" s="4"/>
    </row>
    <row r="6" spans="1:15" s="1" customFormat="1" ht="20.25" customHeight="1">
      <c r="A6" s="26"/>
      <c r="B6" s="4"/>
      <c r="C6" s="4" t="s">
        <v>52</v>
      </c>
      <c r="D6" s="4" t="s">
        <v>41</v>
      </c>
      <c r="E6" s="4" t="s">
        <v>239</v>
      </c>
      <c r="F6" s="4" t="s">
        <v>52</v>
      </c>
      <c r="G6" s="4" t="s">
        <v>41</v>
      </c>
      <c r="H6" s="4" t="s">
        <v>239</v>
      </c>
      <c r="I6" s="4" t="s">
        <v>40</v>
      </c>
      <c r="J6" s="4" t="s">
        <v>240</v>
      </c>
      <c r="K6" s="4"/>
      <c r="L6" s="4"/>
      <c r="M6" s="4" t="s">
        <v>241</v>
      </c>
      <c r="N6" s="4"/>
      <c r="O6" s="4"/>
    </row>
    <row r="7" spans="1:15" s="1" customFormat="1" ht="20.25" customHeight="1">
      <c r="A7" s="27"/>
      <c r="B7" s="4"/>
      <c r="C7" s="4"/>
      <c r="D7" s="4"/>
      <c r="E7" s="4"/>
      <c r="F7" s="4"/>
      <c r="G7" s="4"/>
      <c r="H7" s="4"/>
      <c r="I7" s="4"/>
      <c r="J7" s="4" t="s">
        <v>52</v>
      </c>
      <c r="K7" s="4" t="s">
        <v>41</v>
      </c>
      <c r="L7" s="4" t="s">
        <v>239</v>
      </c>
      <c r="M7" s="4" t="s">
        <v>52</v>
      </c>
      <c r="N7" s="4" t="s">
        <v>41</v>
      </c>
      <c r="O7" s="4" t="s">
        <v>239</v>
      </c>
    </row>
    <row r="8" spans="1:15" s="1" customFormat="1" ht="19.5" customHeight="1">
      <c r="A8" s="13" t="s">
        <v>62</v>
      </c>
      <c r="B8" s="13" t="s">
        <v>62</v>
      </c>
      <c r="C8" s="13">
        <v>1</v>
      </c>
      <c r="D8" s="13">
        <f aca="true" t="shared" si="0" ref="D8:O8">C8+1</f>
        <v>2</v>
      </c>
      <c r="E8" s="13">
        <f t="shared" si="0"/>
        <v>3</v>
      </c>
      <c r="F8" s="13">
        <f t="shared" si="0"/>
        <v>4</v>
      </c>
      <c r="G8" s="13">
        <f t="shared" si="0"/>
        <v>5</v>
      </c>
      <c r="H8" s="13">
        <f t="shared" si="0"/>
        <v>6</v>
      </c>
      <c r="I8" s="13">
        <f t="shared" si="0"/>
        <v>7</v>
      </c>
      <c r="J8" s="13">
        <f t="shared" si="0"/>
        <v>8</v>
      </c>
      <c r="K8" s="13">
        <f t="shared" si="0"/>
        <v>9</v>
      </c>
      <c r="L8" s="13">
        <f t="shared" si="0"/>
        <v>10</v>
      </c>
      <c r="M8" s="13">
        <f t="shared" si="0"/>
        <v>11</v>
      </c>
      <c r="N8" s="13">
        <f t="shared" si="0"/>
        <v>12</v>
      </c>
      <c r="O8" s="13">
        <f t="shared" si="0"/>
        <v>13</v>
      </c>
    </row>
    <row r="9" spans="1:15" s="1" customFormat="1" ht="24.75" customHeight="1">
      <c r="A9" s="28"/>
      <c r="B9" s="29" t="s">
        <v>242</v>
      </c>
      <c r="C9" s="30"/>
      <c r="D9" s="30"/>
      <c r="E9" s="30"/>
      <c r="F9" s="30">
        <v>55</v>
      </c>
      <c r="G9" s="30">
        <v>55</v>
      </c>
      <c r="H9" s="30"/>
      <c r="I9" s="33">
        <v>6</v>
      </c>
      <c r="J9" s="34">
        <v>6</v>
      </c>
      <c r="K9" s="30">
        <v>6</v>
      </c>
      <c r="L9" s="30"/>
      <c r="M9" s="30"/>
      <c r="N9" s="30"/>
      <c r="O9" s="33"/>
    </row>
    <row r="10" spans="1:15" s="1" customFormat="1" ht="24.75" customHeight="1">
      <c r="A10" s="28" t="s">
        <v>66</v>
      </c>
      <c r="B10" s="29" t="s">
        <v>243</v>
      </c>
      <c r="C10" s="30"/>
      <c r="D10" s="30"/>
      <c r="E10" s="30"/>
      <c r="F10" s="30">
        <v>55</v>
      </c>
      <c r="G10" s="30">
        <v>55</v>
      </c>
      <c r="H10" s="30"/>
      <c r="I10" s="33">
        <v>6</v>
      </c>
      <c r="J10" s="34">
        <v>6</v>
      </c>
      <c r="K10" s="30">
        <v>6</v>
      </c>
      <c r="L10" s="30"/>
      <c r="M10" s="30"/>
      <c r="N10" s="30"/>
      <c r="O10" s="33"/>
    </row>
    <row r="11" spans="1:15" s="1" customFormat="1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" customFormat="1" ht="15">
      <c r="A13" s="14"/>
      <c r="B13" s="14"/>
      <c r="C13" s="14"/>
      <c r="D13" s="14"/>
      <c r="E13" s="14"/>
      <c r="G13" s="14"/>
      <c r="H13" s="14"/>
      <c r="J13" s="14"/>
      <c r="K13" s="14"/>
      <c r="L13" s="14"/>
      <c r="M13" s="14"/>
      <c r="N13" s="14"/>
      <c r="O13" s="14"/>
    </row>
    <row r="14" spans="2:14" s="1" customFormat="1" ht="15">
      <c r="B14" s="14"/>
      <c r="C14" s="14"/>
      <c r="D14" s="14"/>
      <c r="E14" s="14"/>
      <c r="G14" s="14"/>
      <c r="H14" s="14"/>
      <c r="I14" s="14"/>
      <c r="J14" s="14"/>
      <c r="K14" s="14"/>
      <c r="L14" s="14"/>
      <c r="M14" s="14"/>
      <c r="N14" s="14"/>
    </row>
    <row r="15" spans="2:14" s="1" customFormat="1" ht="15">
      <c r="B15" s="14"/>
      <c r="C15" s="14"/>
      <c r="D15" s="14"/>
      <c r="E15" s="14"/>
      <c r="F15" s="14"/>
      <c r="G15" s="14"/>
      <c r="I15" s="14"/>
      <c r="J15" s="14"/>
      <c r="K15" s="14"/>
      <c r="L15" s="14"/>
      <c r="M15" s="14"/>
      <c r="N15" s="14"/>
    </row>
    <row r="16" spans="2:14" s="1" customFormat="1" ht="1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2:14" s="1" customFormat="1" ht="15">
      <c r="B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14" s="1" customFormat="1" ht="15">
      <c r="B18" s="14"/>
      <c r="D18" s="14"/>
      <c r="E18" s="14"/>
      <c r="F18" s="14"/>
      <c r="G18" s="14"/>
      <c r="I18" s="14"/>
      <c r="J18" s="14"/>
      <c r="K18" s="14"/>
      <c r="L18" s="14"/>
      <c r="M18" s="14"/>
      <c r="N18" s="14"/>
    </row>
    <row r="19" spans="5:14" s="1" customFormat="1" ht="15">
      <c r="E19" s="14"/>
      <c r="F19" s="14"/>
      <c r="G19" s="14"/>
      <c r="H19" s="14"/>
      <c r="I19" s="14"/>
      <c r="J19" s="14"/>
      <c r="L19" s="14"/>
      <c r="M19" s="14"/>
      <c r="N19" s="14"/>
    </row>
    <row r="20" spans="5:14" s="1" customFormat="1" ht="15">
      <c r="E20" s="14"/>
      <c r="F20" s="14"/>
      <c r="G20" s="14"/>
      <c r="H20" s="14"/>
      <c r="J20" s="14"/>
      <c r="K20" s="14"/>
      <c r="L20" s="14"/>
      <c r="M20" s="14"/>
      <c r="N20" s="14"/>
    </row>
    <row r="21" spans="10:14" s="1" customFormat="1" ht="15">
      <c r="J21" s="14"/>
      <c r="M21" s="14"/>
      <c r="N21" s="14"/>
    </row>
    <row r="22" spans="8:13" s="1" customFormat="1" ht="15">
      <c r="H22" s="14"/>
      <c r="J22" s="14"/>
      <c r="M22" s="14"/>
    </row>
    <row r="23" spans="10:13" s="1" customFormat="1" ht="15">
      <c r="J23" s="14"/>
      <c r="M23" s="14"/>
    </row>
    <row r="24" spans="10:13" s="1" customFormat="1" ht="15">
      <c r="J24" s="14"/>
      <c r="L24" s="14"/>
      <c r="M24" s="14"/>
    </row>
    <row r="25" spans="12:13" s="1" customFormat="1" ht="15">
      <c r="L25" s="14"/>
      <c r="M25" s="14"/>
    </row>
    <row r="26" s="1" customFormat="1" ht="15"/>
    <row r="27" s="1" customFormat="1" ht="15"/>
    <row r="28" spans="3:5" s="1" customFormat="1" ht="15">
      <c r="C28" s="14"/>
      <c r="E28" s="14"/>
    </row>
  </sheetData>
  <sheetProtection formatCells="0" formatColumns="0" formatRows="0" insertColumns="0" insertRows="0" insertHyperlinks="0" deleteColumns="0" deleteRows="0" sort="0" autoFilter="0" pivotTables="0"/>
  <mergeCells count="27">
    <mergeCell ref="A2:O2"/>
    <mergeCell ref="N4:O4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C5" sqref="C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244</v>
      </c>
      <c r="E1" s="20"/>
      <c r="F1" s="15"/>
      <c r="G1" s="15"/>
    </row>
    <row r="2" spans="1:7" s="1" customFormat="1" ht="29.25" customHeight="1">
      <c r="A2" s="17" t="s">
        <v>245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10</v>
      </c>
      <c r="F3" s="15"/>
      <c r="G3" s="15"/>
    </row>
    <row r="4" spans="1:7" s="1" customFormat="1" ht="24.75" customHeight="1">
      <c r="A4" s="4" t="s">
        <v>95</v>
      </c>
      <c r="B4" s="4"/>
      <c r="C4" s="4" t="s">
        <v>139</v>
      </c>
      <c r="D4" s="4"/>
      <c r="E4" s="4"/>
      <c r="F4" s="15"/>
      <c r="G4" s="15"/>
    </row>
    <row r="5" spans="1:7" s="1" customFormat="1" ht="21" customHeight="1">
      <c r="A5" s="4" t="s">
        <v>98</v>
      </c>
      <c r="B5" s="4" t="s">
        <v>99</v>
      </c>
      <c r="C5" s="4" t="s">
        <v>40</v>
      </c>
      <c r="D5" s="4" t="s">
        <v>96</v>
      </c>
      <c r="E5" s="4" t="s">
        <v>97</v>
      </c>
      <c r="F5" s="15"/>
      <c r="G5" s="15"/>
    </row>
    <row r="6" spans="1:8" s="1" customFormat="1" ht="21" customHeight="1">
      <c r="A6" s="4" t="s">
        <v>62</v>
      </c>
      <c r="B6" s="4" t="s">
        <v>62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2021-12-13T07:53:17Z</dcterms:created>
  <dcterms:modified xsi:type="dcterms:W3CDTF">2022-04-05T01:28:56Z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EA610E924DD8424FB38AACEF9D718849</vt:lpwstr>
  </property>
  <property fmtid="{D5CDD505-2E9C-101B-9397-08002B2CF9AE}" pid="4" name="KSOProductBuildV">
    <vt:lpwstr>2052-11.1.0.11365</vt:lpwstr>
  </property>
</Properties>
</file>