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395" activeTab="0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<sst xmlns="http://schemas.openxmlformats.org/spreadsheetml/2006/main" count="273" uniqueCount="150">
  <si>
    <t>附件2</t>
  </si>
  <si>
    <t>2024年单位预算表</t>
  </si>
  <si>
    <t>（输出报表）</t>
  </si>
  <si>
    <t>单位名称：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</si>
  <si>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</si>
  <si>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</si>
  <si>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</si>
  <si>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</si>
  <si>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</si>
  <si>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</si>
  <si>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</si>
  <si>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填报单位:[141004]进贤县图书馆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</si>
  <si>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</si>
  <si>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</si>
  <si>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</si>
  <si>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</si>
  <si>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</si>
  <si>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</si>
  <si>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</si>
  <si>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</si>
  <si>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</si>
  <si>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</si>
  <si>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</si>
  <si>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</si>
  <si>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</si>
  <si>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</si>
  <si>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</si>
  <si>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</si>
  <si>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</si>
  <si>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</si>
  <si>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</si>
  <si>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</si>
  <si>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</si>
  <si>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</si>
  <si>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</si>
  <si>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</si>
  <si>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[141004]进贤县图书馆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</si>
  <si>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</si>
  <si>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</si>
  <si>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</si>
  <si>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</si>
  <si>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</si>
  <si>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</si>
  <si>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</si>
  <si>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</si>
  <si>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</si>
  <si>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</si>
  <si>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</si>
  <si>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</si>
  <si>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</si>
  <si>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</si>
  <si>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</si>
  <si>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</si>
  <si>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</si>
  <si>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</si>
  <si>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</si>
  <si>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</si>
  <si>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</si>
  <si>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</si>
  <si>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</si>
  <si>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</si>
  <si>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</si>
  <si>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</si>
  <si>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</si>
  <si>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</si>
  <si>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</si>
  <si>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</si>
  <si>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</si>
  <si>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</si>
  <si>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</si>
  <si>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</si>
  <si>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</si>
  <si>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</si>
  <si>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填报单位[141004]进贤县图书馆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</si>
  <si>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</si>
  <si>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</si>
  <si>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</si>
  <si>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</si>
  <si>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</si>
  <si>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</si>
  <si>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</si>
  <si>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</si>
  <si>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</si>
  <si>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</si>
  <si>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</si>
  <si>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</si>
  <si>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</si>
  <si>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</si>
  <si>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</si>
  <si>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</si>
  <si>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</si>
  <si>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</si>
  <si>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</si>
  <si>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</si>
  <si>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</si>
  <si>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</si>
  <si>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</si>
  <si>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</si>
  <si>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</si>
  <si>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</si>
  <si>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</si>
  <si>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</si>
  <si>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</si>
  <si>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</si>
  <si>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</si>
  <si>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</si>
  <si>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</si>
  <si>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</si>
  <si>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</si>
  <si>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</si>
  <si>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</si>
  <si>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</si>
  <si>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</si>
  <si>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</si>
  <si>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</si>
  <si>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</si>
  <si>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</si>
  <si>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</si>
  <si>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</si>
  <si>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</si>
  <si>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</si>
  <si>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</si>
  <si>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</si>
  <si>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</si>
  <si>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</si>
  <si>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30217</t>
  </si>
  <si>
    <t>　公务接待费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</si>
  <si>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</si>
  <si>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</si>
  <si>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</si>
  <si>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</si>
  <si>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</si>
  <si>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</si>
  <si>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</si>
  <si>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</si>
  <si>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</si>
  <si>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</si>
  <si>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</si>
  <si>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</si>
  <si>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</si>
  <si>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141004</t>
  </si>
  <si>
    <t>进贤县图书馆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</si>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</sst>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zoomScaleSheetLayoutView="100" workbookViewId="0" topLeftCell="A1">
      <selection activeCell="J15" sqref="J15"/>
    </sheetView>
  </sheetViews>
  <sheetFormatPr defaultColWidth="9.140625" defaultRowHeight="12.75" customHeight="1"/>
  <cols>
    <col min="1" max="16384" width="9.140625" style="71" customWidth="1"/>
  </cols>
  <sheetData>
    <row r="1" spans="1:20" s="71" customFormat="1" ht="24.75" customHeight="1">
      <c r="A1" s="72" t="s">
        <v>0</v>
      </c>
      <c r="B1" s="72"/>
      <c r="S1" s="76"/>
      <c r="T1" s="86"/>
    </row>
    <row r="2" s="71" customFormat="1" ht="42" customHeight="1">
      <c r="S2" s="76"/>
    </row>
    <row r="3" spans="1:19" s="71" customFormat="1" ht="61.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82"/>
      <c r="R3" s="76"/>
      <c r="S3" s="76"/>
    </row>
    <row r="4" spans="1:18" s="71" customFormat="1" ht="38.25" customHeight="1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2"/>
      <c r="O4" s="82"/>
      <c r="P4" s="76"/>
      <c r="Q4" s="76"/>
      <c r="R4" s="76"/>
    </row>
    <row r="5" spans="1:16" s="71" customFormat="1" ht="15" customHeight="1">
      <c r="A5" s="76"/>
      <c r="B5" s="76"/>
      <c r="E5" s="76"/>
      <c r="F5" s="76"/>
      <c r="I5" s="76"/>
      <c r="J5" s="76"/>
      <c r="K5" s="76"/>
      <c r="P5" s="76"/>
    </row>
    <row r="6" spans="2:16" s="71" customFormat="1" ht="25.5" customHeight="1">
      <c r="B6" s="76"/>
      <c r="E6" s="77" t="s">
        <v>3</v>
      </c>
      <c r="F6" s="77"/>
      <c r="G6" s="78" t="s">
        <v>4</v>
      </c>
      <c r="H6" s="78"/>
      <c r="I6" s="78"/>
      <c r="J6" s="83"/>
      <c r="K6" s="78"/>
      <c r="L6" s="83"/>
      <c r="P6" s="76"/>
    </row>
    <row r="7" spans="2:12" s="71" customFormat="1" ht="22.5" customHeight="1">
      <c r="B7" s="76"/>
      <c r="E7" s="77"/>
      <c r="F7" s="77"/>
      <c r="G7" s="77"/>
      <c r="H7" s="77"/>
      <c r="I7" s="77"/>
      <c r="J7" s="77"/>
      <c r="K7" s="77"/>
      <c r="L7" s="77"/>
    </row>
    <row r="8" spans="5:12" s="71" customFormat="1" ht="22.5" customHeight="1">
      <c r="E8" s="77"/>
      <c r="F8" s="77"/>
      <c r="G8" s="77"/>
      <c r="H8" s="77"/>
      <c r="I8" s="77"/>
      <c r="J8" s="77"/>
      <c r="K8" s="77"/>
      <c r="L8" s="77"/>
    </row>
    <row r="9" spans="3:254" s="71" customFormat="1" ht="22.5" customHeight="1">
      <c r="C9" s="76"/>
      <c r="E9" s="77"/>
      <c r="F9" s="77"/>
      <c r="G9" s="77"/>
      <c r="H9" s="77"/>
      <c r="I9" s="77"/>
      <c r="J9" s="77"/>
      <c r="K9" s="77"/>
      <c r="L9" s="77"/>
      <c r="IR9" s="76"/>
      <c r="IS9" s="76"/>
      <c r="IT9" s="87"/>
    </row>
    <row r="10" spans="3:254" s="71" customFormat="1" ht="24.75" customHeight="1">
      <c r="C10" s="76"/>
      <c r="E10" s="79" t="s">
        <v>5</v>
      </c>
      <c r="F10" s="77"/>
      <c r="G10" s="77"/>
      <c r="H10" s="77"/>
      <c r="I10" s="77"/>
      <c r="J10" s="77"/>
      <c r="K10" s="77"/>
      <c r="L10" s="77"/>
      <c r="IR10" s="76"/>
      <c r="IT10" s="76"/>
    </row>
    <row r="11" spans="5:254" s="71" customFormat="1" ht="22.5" customHeight="1">
      <c r="E11" s="77"/>
      <c r="F11" s="77"/>
      <c r="G11" s="77"/>
      <c r="H11" s="77"/>
      <c r="I11" s="77"/>
      <c r="J11" s="77"/>
      <c r="K11" s="77"/>
      <c r="L11" s="77"/>
      <c r="IR11" s="76"/>
      <c r="IT11" s="76"/>
    </row>
    <row r="12" spans="5:255" s="71" customFormat="1" ht="22.5" customHeight="1">
      <c r="E12" s="77"/>
      <c r="F12" s="77"/>
      <c r="G12" s="77"/>
      <c r="H12" s="77"/>
      <c r="I12" s="77"/>
      <c r="J12" s="77"/>
      <c r="K12" s="77"/>
      <c r="L12" s="77"/>
      <c r="IT12" s="76"/>
      <c r="IU12" s="76"/>
    </row>
    <row r="13" spans="5:255" s="71" customFormat="1" ht="24.75" customHeight="1">
      <c r="E13" s="77" t="s">
        <v>6</v>
      </c>
      <c r="F13" s="77"/>
      <c r="G13" s="78" t="s">
        <v>4</v>
      </c>
      <c r="H13" s="78"/>
      <c r="I13" s="78"/>
      <c r="J13" s="83"/>
      <c r="K13" s="83"/>
      <c r="L13" s="83"/>
      <c r="IU13" s="76"/>
    </row>
    <row r="14" spans="8:255" s="71" customFormat="1" ht="15" customHeight="1">
      <c r="H14" s="76"/>
      <c r="I14" s="76"/>
      <c r="J14" s="76"/>
      <c r="IU14" s="76"/>
    </row>
    <row r="15" spans="8:255" s="71" customFormat="1" ht="32.25" customHeight="1">
      <c r="H15" s="76"/>
      <c r="J15" s="76"/>
      <c r="IU15" s="76"/>
    </row>
    <row r="16" s="71" customFormat="1" ht="15" customHeight="1">
      <c r="J16" s="76"/>
    </row>
    <row r="17" spans="1:14" s="71" customFormat="1" ht="31.5" customHeight="1">
      <c r="A17" s="80" t="s">
        <v>7</v>
      </c>
      <c r="B17" s="80"/>
      <c r="C17" s="80"/>
      <c r="D17" s="81"/>
      <c r="E17" s="80"/>
      <c r="F17" s="80" t="s">
        <v>8</v>
      </c>
      <c r="G17" s="80"/>
      <c r="H17" s="81"/>
      <c r="I17" s="80"/>
      <c r="J17" s="80"/>
      <c r="K17" s="80"/>
      <c r="L17" s="80" t="s">
        <v>9</v>
      </c>
      <c r="M17" s="80"/>
      <c r="N17" s="84"/>
    </row>
    <row r="18" s="71" customFormat="1" ht="15" customHeight="1"/>
    <row r="19" s="71" customFormat="1" ht="16.5" customHeight="1"/>
    <row r="20" s="71" customFormat="1" ht="22.5" customHeight="1">
      <c r="I20" s="77"/>
    </row>
    <row r="21" s="71" customFormat="1" ht="15" customHeight="1"/>
    <row r="22" s="71" customFormat="1" ht="15" customHeight="1"/>
    <row r="23" s="71" customFormat="1" ht="30" customHeight="1"/>
    <row r="24" s="71" customFormat="1" ht="15" customHeight="1"/>
    <row r="25" s="71" customFormat="1" ht="15" customHeight="1"/>
    <row r="26" s="71" customFormat="1" ht="15" customHeight="1"/>
    <row r="27" s="71" customFormat="1" ht="30" customHeight="1">
      <c r="O27" s="85"/>
    </row>
  </sheetData>
  <sheetProtection/>
  <mergeCells count="3">
    <mergeCell ref="A1:B1"/>
    <mergeCell ref="A3:N3"/>
    <mergeCell ref="A4:M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144</v>
      </c>
      <c r="D1" s="14"/>
      <c r="E1" s="14"/>
      <c r="F1" s="13"/>
      <c r="G1" s="13"/>
    </row>
    <row r="2" spans="1:7" s="1" customFormat="1" ht="29.25" customHeight="1">
      <c r="A2" s="15" t="s">
        <v>145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11</v>
      </c>
      <c r="B3" s="18"/>
      <c r="C3" s="18"/>
      <c r="D3" s="18"/>
      <c r="E3" s="14" t="s">
        <v>12</v>
      </c>
      <c r="F3" s="13"/>
      <c r="G3" s="13"/>
    </row>
    <row r="4" spans="1:7" s="1" customFormat="1" ht="25.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39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39" sqref="O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146</v>
      </c>
      <c r="B2" s="7"/>
      <c r="C2" s="7"/>
    </row>
    <row r="3" s="1" customFormat="1" ht="17.25" customHeight="1"/>
    <row r="4" spans="1:3" s="1" customFormat="1" ht="15.75" customHeight="1">
      <c r="A4" s="8" t="s">
        <v>147</v>
      </c>
      <c r="B4" s="4" t="s">
        <v>39</v>
      </c>
      <c r="C4" s="4" t="s">
        <v>31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53</v>
      </c>
      <c r="B6" s="4">
        <v>1</v>
      </c>
      <c r="C6" s="4">
        <v>2</v>
      </c>
    </row>
    <row r="7" spans="1:6" s="1" customFormat="1" ht="27" customHeight="1">
      <c r="A7" s="9" t="s">
        <v>39</v>
      </c>
      <c r="B7" s="10">
        <f>B8+B9+B10</f>
        <v>466.85</v>
      </c>
      <c r="C7" s="10"/>
      <c r="D7" s="11"/>
      <c r="F7" s="11"/>
    </row>
    <row r="8" spans="1:3" s="1" customFormat="1" ht="27" customHeight="1">
      <c r="A8" s="9" t="s">
        <v>55</v>
      </c>
      <c r="B8" s="10">
        <v>439.16</v>
      </c>
      <c r="C8" s="10"/>
    </row>
    <row r="9" spans="1:3" s="1" customFormat="1" ht="27" customHeight="1">
      <c r="A9" s="9" t="s">
        <v>61</v>
      </c>
      <c r="B9" s="10">
        <v>13.94</v>
      </c>
      <c r="C9" s="10"/>
    </row>
    <row r="10" spans="1:3" s="1" customFormat="1" ht="27" customHeight="1">
      <c r="A10" s="9" t="s">
        <v>67</v>
      </c>
      <c r="B10" s="10">
        <v>13.75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147</v>
      </c>
      <c r="B3" s="4" t="s">
        <v>41</v>
      </c>
      <c r="C3" s="4" t="s">
        <v>81</v>
      </c>
      <c r="D3" s="4" t="s">
        <v>82</v>
      </c>
      <c r="E3" s="4" t="s">
        <v>149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39</v>
      </c>
      <c r="B6" s="6">
        <v>166.85</v>
      </c>
      <c r="C6" s="6">
        <v>166.85</v>
      </c>
      <c r="D6" s="6"/>
      <c r="E6" s="4"/>
    </row>
    <row r="7" spans="1:5" s="1" customFormat="1" ht="27" customHeight="1">
      <c r="A7" s="5" t="s">
        <v>55</v>
      </c>
      <c r="B7" s="6">
        <v>139.16</v>
      </c>
      <c r="C7" s="6">
        <v>139.16</v>
      </c>
      <c r="D7" s="6"/>
      <c r="E7" s="4"/>
    </row>
    <row r="8" spans="1:5" s="1" customFormat="1" ht="27" customHeight="1">
      <c r="A8" s="5" t="s">
        <v>61</v>
      </c>
      <c r="B8" s="6">
        <v>13.94</v>
      </c>
      <c r="C8" s="6">
        <v>13.94</v>
      </c>
      <c r="D8" s="6"/>
      <c r="E8" s="4"/>
    </row>
    <row r="9" spans="1:5" s="1" customFormat="1" ht="27" customHeight="1">
      <c r="A9" s="5" t="s">
        <v>67</v>
      </c>
      <c r="B9" s="6">
        <v>13.75</v>
      </c>
      <c r="C9" s="6">
        <v>13.75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F23" sqref="F2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10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11</v>
      </c>
      <c r="B3" s="62"/>
      <c r="C3" s="62"/>
      <c r="D3" s="61" t="s">
        <v>12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13</v>
      </c>
      <c r="B4" s="65"/>
      <c r="C4" s="65" t="s">
        <v>14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15</v>
      </c>
      <c r="B5" s="65" t="s">
        <v>16</v>
      </c>
      <c r="C5" s="65" t="s">
        <v>17</v>
      </c>
      <c r="D5" s="65" t="s">
        <v>16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18</v>
      </c>
      <c r="B6" s="46">
        <f>IF(ISBLANK(SUM(B7,B8,B9))," ",SUM(B7,B8,B9))</f>
        <v>166.85</v>
      </c>
      <c r="C6" s="67" t="str">
        <f>IF(ISBLANK('支出总表（引用）'!A8)," ",'支出总表（引用）'!A8)</f>
        <v>文化旅游体育与传媒支出</v>
      </c>
      <c r="D6" s="36">
        <v>439.16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19</v>
      </c>
      <c r="B7" s="46">
        <v>166.85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13.94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20</v>
      </c>
      <c r="B8" s="31"/>
      <c r="C8" s="67" t="str">
        <f>IF(ISBLANK('支出总表（引用）'!A10)," ",'支出总表（引用）'!A10)</f>
        <v>住房保障支出</v>
      </c>
      <c r="D8" s="36">
        <f>IF(ISBLANK('支出总表（引用）'!B10)," ",'支出总表（引用）'!B10)</f>
        <v>13.75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21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22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23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24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25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26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27</v>
      </c>
      <c r="B15" s="31">
        <v>300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IF(ISBLANK('支出总表（引用）'!A42)," ",'支出总表（引用）'!A42)</f>
        <v> </v>
      </c>
      <c r="D16" s="36" t="str">
        <f>IF(ISBLANK('支出总表（引用）'!B42)," ",'支出总表（引用）'!B42)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IF(ISBLANK('支出总表（引用）'!A43)," ",'支出总表（引用）'!A43)</f>
        <v> </v>
      </c>
      <c r="D17" s="36" t="str">
        <f>IF(ISBLANK('支出总表（引用）'!B43)," ",'支出总表（引用）'!B43)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IF(ISBLANK('支出总表（引用）'!A44)," ",'支出总表（引用）'!A44)</f>
        <v> </v>
      </c>
      <c r="D18" s="36" t="str">
        <f>IF(ISBLANK('支出总表（引用）'!B44)," ",'支出总表（引用）'!B44)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IF(ISBLANK('支出总表（引用）'!A45)," ",'支出总表（引用）'!A45)</f>
        <v> </v>
      </c>
      <c r="D19" s="36" t="str">
        <f>IF(ISBLANK('支出总表（引用）'!B45)," ",'支出总表（引用）'!B45)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IF(ISBLANK('支出总表（引用）'!A46)," ",'支出总表（引用）'!A46)</f>
        <v> </v>
      </c>
      <c r="D20" s="36" t="str">
        <f>IF(ISBLANK('支出总表（引用）'!B46)," ",'支出总表（引用）'!B46)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IF(ISBLANK('支出总表（引用）'!A47)," ",'支出总表（引用）'!A47)</f>
        <v> </v>
      </c>
      <c r="D21" s="36" t="str">
        <f>IF(ISBLANK('支出总表（引用）'!B47)," ",'支出总表（引用）'!B47)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IF(ISBLANK('支出总表（引用）'!A48)," ",'支出总表（引用）'!A48)</f>
        <v> </v>
      </c>
      <c r="D22" s="36" t="str">
        <f>IF(ISBLANK('支出总表（引用）'!B48)," ",'支出总表（引用）'!B48)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IF(ISBLANK('支出总表（引用）'!A49)," ",'支出总表（引用）'!A49)</f>
        <v> </v>
      </c>
      <c r="D23" s="36" t="str">
        <f>IF(ISBLANK('支出总表（引用）'!B49)," ",'支出总表（引用）'!B49)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8"/>
      <c r="B24" s="69"/>
      <c r="C24" s="67"/>
      <c r="D24" s="36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5" t="s">
        <v>28</v>
      </c>
      <c r="B25" s="31">
        <v>466.85</v>
      </c>
      <c r="C25" s="65" t="s">
        <v>29</v>
      </c>
      <c r="D25" s="27">
        <f>SUM(D6:D24)</f>
        <v>466.85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8" t="s">
        <v>30</v>
      </c>
      <c r="B26" s="31"/>
      <c r="C26" s="68" t="s">
        <v>31</v>
      </c>
      <c r="D26" s="27" t="str">
        <f>IF(ISBLANK('支出总表（引用）'!C7)," ",'支出总表（引用）'!C7)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8" t="s">
        <v>32</v>
      </c>
      <c r="B27" s="31"/>
      <c r="C27" s="3"/>
      <c r="D27" s="3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31"/>
      <c r="C28" s="66"/>
      <c r="D28" s="27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5" t="s">
        <v>33</v>
      </c>
      <c r="B29" s="31">
        <v>466.85</v>
      </c>
      <c r="C29" s="65" t="s">
        <v>34</v>
      </c>
      <c r="D29" s="27">
        <f>B29</f>
        <v>466.85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9.5" customHeight="1">
      <c r="A30" s="70"/>
      <c r="B30" s="70"/>
      <c r="C30" s="70"/>
      <c r="D30" s="70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35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36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12</v>
      </c>
    </row>
    <row r="4" spans="1:15" s="1" customFormat="1" ht="17.25" customHeight="1">
      <c r="A4" s="4" t="s">
        <v>37</v>
      </c>
      <c r="B4" s="4" t="s">
        <v>38</v>
      </c>
      <c r="C4" s="56" t="s">
        <v>39</v>
      </c>
      <c r="D4" s="22" t="s">
        <v>40</v>
      </c>
      <c r="E4" s="4" t="s">
        <v>41</v>
      </c>
      <c r="F4" s="4"/>
      <c r="G4" s="4"/>
      <c r="H4" s="4"/>
      <c r="I4" s="52" t="s">
        <v>42</v>
      </c>
      <c r="J4" s="52" t="s">
        <v>43</v>
      </c>
      <c r="K4" s="52" t="s">
        <v>44</v>
      </c>
      <c r="L4" s="52" t="s">
        <v>45</v>
      </c>
      <c r="M4" s="52" t="s">
        <v>46</v>
      </c>
      <c r="N4" s="52" t="s">
        <v>47</v>
      </c>
      <c r="O4" s="22" t="s">
        <v>48</v>
      </c>
    </row>
    <row r="5" spans="1:15" s="1" customFormat="1" ht="58.5" customHeight="1">
      <c r="A5" s="4"/>
      <c r="B5" s="4"/>
      <c r="C5" s="57"/>
      <c r="D5" s="22"/>
      <c r="E5" s="22" t="s">
        <v>49</v>
      </c>
      <c r="F5" s="22" t="s">
        <v>50</v>
      </c>
      <c r="G5" s="22" t="s">
        <v>51</v>
      </c>
      <c r="H5" s="22" t="s">
        <v>52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53</v>
      </c>
      <c r="B6" s="35" t="s">
        <v>53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</v>
      </c>
      <c r="B7" s="59" t="s">
        <v>39</v>
      </c>
      <c r="C7" s="6">
        <f>C8+C11+C14</f>
        <v>466.84999999999997</v>
      </c>
      <c r="D7" s="31"/>
      <c r="E7" s="31">
        <v>166.85</v>
      </c>
      <c r="F7" s="31">
        <v>166.85</v>
      </c>
      <c r="G7" s="6"/>
      <c r="H7" s="6"/>
      <c r="I7" s="31"/>
      <c r="J7" s="31"/>
      <c r="K7" s="31"/>
      <c r="L7" s="31"/>
      <c r="M7" s="31"/>
      <c r="N7" s="31">
        <v>300</v>
      </c>
      <c r="O7" s="31"/>
    </row>
    <row r="8" spans="1:15" s="1" customFormat="1" ht="27" customHeight="1">
      <c r="A8" s="5" t="s">
        <v>54</v>
      </c>
      <c r="B8" s="59" t="s">
        <v>55</v>
      </c>
      <c r="C8" s="6">
        <f>E8+N8</f>
        <v>439.15999999999997</v>
      </c>
      <c r="D8" s="31"/>
      <c r="E8" s="31">
        <v>139.16</v>
      </c>
      <c r="F8" s="31">
        <v>139.16</v>
      </c>
      <c r="G8" s="6"/>
      <c r="H8" s="6"/>
      <c r="I8" s="31"/>
      <c r="J8" s="31"/>
      <c r="K8" s="31"/>
      <c r="L8" s="31"/>
      <c r="M8" s="31"/>
      <c r="N8" s="31">
        <v>300</v>
      </c>
      <c r="O8" s="31"/>
    </row>
    <row r="9" spans="1:15" s="1" customFormat="1" ht="27" customHeight="1">
      <c r="A9" s="5" t="s">
        <v>56</v>
      </c>
      <c r="B9" s="59" t="s">
        <v>57</v>
      </c>
      <c r="C9" s="6">
        <f>E9+N9</f>
        <v>439.15999999999997</v>
      </c>
      <c r="D9" s="31"/>
      <c r="E9" s="31">
        <v>139.16</v>
      </c>
      <c r="F9" s="31">
        <v>139.16</v>
      </c>
      <c r="G9" s="6"/>
      <c r="H9" s="6"/>
      <c r="I9" s="31"/>
      <c r="J9" s="31"/>
      <c r="K9" s="31"/>
      <c r="L9" s="31"/>
      <c r="M9" s="31"/>
      <c r="N9" s="31">
        <v>300</v>
      </c>
      <c r="O9" s="31"/>
    </row>
    <row r="10" spans="1:15" s="1" customFormat="1" ht="27" customHeight="1">
      <c r="A10" s="5" t="s">
        <v>58</v>
      </c>
      <c r="B10" s="59" t="s">
        <v>59</v>
      </c>
      <c r="C10" s="6">
        <f>E10+N10</f>
        <v>439.15999999999997</v>
      </c>
      <c r="D10" s="31"/>
      <c r="E10" s="31">
        <v>139.16</v>
      </c>
      <c r="F10" s="31">
        <v>139.16</v>
      </c>
      <c r="G10" s="6"/>
      <c r="H10" s="6"/>
      <c r="I10" s="31"/>
      <c r="J10" s="31"/>
      <c r="K10" s="31"/>
      <c r="L10" s="31"/>
      <c r="M10" s="31"/>
      <c r="N10" s="31">
        <v>300</v>
      </c>
      <c r="O10" s="31"/>
    </row>
    <row r="11" spans="1:15" s="1" customFormat="1" ht="27" customHeight="1">
      <c r="A11" s="5" t="s">
        <v>60</v>
      </c>
      <c r="B11" s="59" t="s">
        <v>61</v>
      </c>
      <c r="C11" s="6">
        <v>13.94</v>
      </c>
      <c r="D11" s="31"/>
      <c r="E11" s="31">
        <v>13.94</v>
      </c>
      <c r="F11" s="31">
        <v>13.94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62</v>
      </c>
      <c r="B12" s="59" t="s">
        <v>63</v>
      </c>
      <c r="C12" s="6">
        <v>13.94</v>
      </c>
      <c r="D12" s="31"/>
      <c r="E12" s="31">
        <v>13.94</v>
      </c>
      <c r="F12" s="31">
        <v>13.94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64</v>
      </c>
      <c r="B13" s="59" t="s">
        <v>65</v>
      </c>
      <c r="C13" s="6">
        <v>13.94</v>
      </c>
      <c r="D13" s="31"/>
      <c r="E13" s="31">
        <v>13.94</v>
      </c>
      <c r="F13" s="31">
        <v>13.94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66</v>
      </c>
      <c r="B14" s="59" t="s">
        <v>67</v>
      </c>
      <c r="C14" s="6">
        <v>13.75</v>
      </c>
      <c r="D14" s="31"/>
      <c r="E14" s="31">
        <v>13.75</v>
      </c>
      <c r="F14" s="31">
        <v>13.75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68</v>
      </c>
      <c r="B15" s="59" t="s">
        <v>69</v>
      </c>
      <c r="C15" s="6">
        <v>13.75</v>
      </c>
      <c r="D15" s="31"/>
      <c r="E15" s="31">
        <v>13.75</v>
      </c>
      <c r="F15" s="31">
        <v>13.75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70</v>
      </c>
      <c r="B16" s="59" t="s">
        <v>71</v>
      </c>
      <c r="C16" s="6">
        <v>13.75</v>
      </c>
      <c r="D16" s="31"/>
      <c r="E16" s="31">
        <v>13.75</v>
      </c>
      <c r="F16" s="31">
        <v>13.75</v>
      </c>
      <c r="G16" s="6"/>
      <c r="H16" s="6"/>
      <c r="I16" s="31"/>
      <c r="J16" s="31"/>
      <c r="K16" s="31"/>
      <c r="L16" s="31"/>
      <c r="M16" s="31"/>
      <c r="N16" s="31"/>
      <c r="O16" s="31"/>
    </row>
    <row r="17" s="1" customFormat="1" ht="21" customHeight="1">
      <c r="C17" s="53"/>
    </row>
    <row r="18" s="1" customFormat="1" ht="21" customHeight="1">
      <c r="C18" s="53"/>
    </row>
    <row r="19" s="1" customFormat="1" ht="21" customHeight="1">
      <c r="C19" s="53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15">
      <c r="C30" s="53"/>
    </row>
    <row r="31" s="1" customFormat="1" ht="15">
      <c r="C31" s="53"/>
    </row>
    <row r="32" s="1" customFormat="1" ht="15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73</v>
      </c>
      <c r="B3" s="18"/>
      <c r="C3" s="18"/>
      <c r="D3" s="18"/>
      <c r="E3" s="42" t="s">
        <v>12</v>
      </c>
      <c r="F3" s="13"/>
      <c r="G3" s="13"/>
    </row>
    <row r="4" spans="1:7" s="1" customFormat="1" ht="21" customHeight="1">
      <c r="A4" s="4" t="s">
        <v>74</v>
      </c>
      <c r="B4" s="4"/>
      <c r="C4" s="52" t="s">
        <v>39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2"/>
      <c r="D5" s="8"/>
      <c r="E5" s="4"/>
      <c r="F5" s="13"/>
      <c r="G5" s="13"/>
    </row>
    <row r="6" spans="1:7" s="1" customFormat="1" ht="21" customHeight="1">
      <c r="A6" s="34" t="s">
        <v>53</v>
      </c>
      <c r="B6" s="34" t="s">
        <v>53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</v>
      </c>
      <c r="B7" s="36" t="s">
        <v>39</v>
      </c>
      <c r="C7" s="36">
        <f>C8+C11+C14</f>
        <v>466.85</v>
      </c>
      <c r="D7" s="36">
        <f>D8+D11+D14</f>
        <v>466.85</v>
      </c>
      <c r="E7" s="36"/>
      <c r="F7" s="13"/>
      <c r="G7" s="13"/>
    </row>
    <row r="8" spans="1:5" s="1" customFormat="1" ht="27" customHeight="1">
      <c r="A8" s="36" t="s">
        <v>54</v>
      </c>
      <c r="B8" s="36" t="s">
        <v>55</v>
      </c>
      <c r="C8" s="36">
        <f>D8</f>
        <v>439.16</v>
      </c>
      <c r="D8" s="36">
        <v>439.16</v>
      </c>
      <c r="E8" s="36"/>
    </row>
    <row r="9" spans="1:5" s="1" customFormat="1" ht="27" customHeight="1">
      <c r="A9" s="36" t="s">
        <v>56</v>
      </c>
      <c r="B9" s="36" t="s">
        <v>57</v>
      </c>
      <c r="C9" s="36">
        <f>D9</f>
        <v>439.16</v>
      </c>
      <c r="D9" s="36">
        <v>439.16</v>
      </c>
      <c r="E9" s="36"/>
    </row>
    <row r="10" spans="1:5" s="1" customFormat="1" ht="27" customHeight="1">
      <c r="A10" s="36" t="s">
        <v>58</v>
      </c>
      <c r="B10" s="36" t="s">
        <v>59</v>
      </c>
      <c r="C10" s="36">
        <f>D10</f>
        <v>439.16</v>
      </c>
      <c r="D10" s="36">
        <v>439.16</v>
      </c>
      <c r="E10" s="36"/>
    </row>
    <row r="11" spans="1:5" s="1" customFormat="1" ht="27" customHeight="1">
      <c r="A11" s="36" t="s">
        <v>60</v>
      </c>
      <c r="B11" s="36" t="s">
        <v>61</v>
      </c>
      <c r="C11" s="36">
        <v>13.94</v>
      </c>
      <c r="D11" s="36">
        <v>13.94</v>
      </c>
      <c r="E11" s="36"/>
    </row>
    <row r="12" spans="1:5" s="1" customFormat="1" ht="27" customHeight="1">
      <c r="A12" s="36" t="s">
        <v>62</v>
      </c>
      <c r="B12" s="36" t="s">
        <v>63</v>
      </c>
      <c r="C12" s="36">
        <v>13.94</v>
      </c>
      <c r="D12" s="36">
        <v>13.94</v>
      </c>
      <c r="E12" s="36"/>
    </row>
    <row r="13" spans="1:5" s="1" customFormat="1" ht="27" customHeight="1">
      <c r="A13" s="36" t="s">
        <v>64</v>
      </c>
      <c r="B13" s="36" t="s">
        <v>65</v>
      </c>
      <c r="C13" s="36">
        <v>13.94</v>
      </c>
      <c r="D13" s="36">
        <v>13.94</v>
      </c>
      <c r="E13" s="36"/>
    </row>
    <row r="14" spans="1:5" s="1" customFormat="1" ht="27" customHeight="1">
      <c r="A14" s="36" t="s">
        <v>66</v>
      </c>
      <c r="B14" s="36" t="s">
        <v>67</v>
      </c>
      <c r="C14" s="36">
        <v>13.75</v>
      </c>
      <c r="D14" s="36">
        <v>13.75</v>
      </c>
      <c r="E14" s="36"/>
    </row>
    <row r="15" spans="1:5" s="1" customFormat="1" ht="27" customHeight="1">
      <c r="A15" s="36" t="s">
        <v>68</v>
      </c>
      <c r="B15" s="36" t="s">
        <v>69</v>
      </c>
      <c r="C15" s="36">
        <v>13.75</v>
      </c>
      <c r="D15" s="36">
        <v>13.75</v>
      </c>
      <c r="E15" s="36"/>
    </row>
    <row r="16" spans="1:5" s="1" customFormat="1" ht="27" customHeight="1">
      <c r="A16" s="36" t="s">
        <v>70</v>
      </c>
      <c r="B16" s="36" t="s">
        <v>71</v>
      </c>
      <c r="C16" s="36">
        <v>13.75</v>
      </c>
      <c r="D16" s="36">
        <v>13.75</v>
      </c>
      <c r="E16" s="36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50"/>
    </row>
    <row r="20" s="1" customFormat="1" ht="21" customHeight="1">
      <c r="E20" s="5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9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79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36</v>
      </c>
      <c r="B3" s="41"/>
      <c r="C3" s="18"/>
      <c r="D3" s="18"/>
      <c r="E3" s="18"/>
      <c r="F3" s="14"/>
      <c r="G3" s="42" t="s">
        <v>12</v>
      </c>
    </row>
    <row r="4" spans="1:7" s="1" customFormat="1" ht="17.25" customHeight="1">
      <c r="A4" s="4" t="s">
        <v>13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15</v>
      </c>
      <c r="B5" s="43" t="s">
        <v>16</v>
      </c>
      <c r="C5" s="44" t="s">
        <v>17</v>
      </c>
      <c r="D5" s="44" t="s">
        <v>39</v>
      </c>
      <c r="E5" s="44" t="s">
        <v>81</v>
      </c>
      <c r="F5" s="44" t="s">
        <v>82</v>
      </c>
      <c r="G5" s="12" t="s">
        <v>83</v>
      </c>
    </row>
    <row r="6" spans="1:7" s="1" customFormat="1" ht="17.25" customHeight="1">
      <c r="A6" s="45" t="s">
        <v>18</v>
      </c>
      <c r="B6" s="6">
        <v>166.85</v>
      </c>
      <c r="C6" s="36" t="s">
        <v>84</v>
      </c>
      <c r="D6" s="46">
        <f>IF(ISBLANK('财拨总表（引用）'!B6)," ",'财拨总表（引用）'!B6)</f>
        <v>166.85</v>
      </c>
      <c r="E6" s="46">
        <f>IF(ISBLANK('财拨总表（引用）'!C6)," ",'财拨总表（引用）'!C6)</f>
        <v>166.85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85</v>
      </c>
      <c r="B7" s="6">
        <v>166.85</v>
      </c>
      <c r="C7" s="6" t="str">
        <f>IF(ISBLANK('财拨总表（引用）'!A7)," ",'财拨总表（引用）'!A7)</f>
        <v>文化旅游体育与传媒支出</v>
      </c>
      <c r="D7" s="6">
        <f>IF(ISBLANK('财拨总表（引用）'!B7)," ",'财拨总表（引用）'!B7)</f>
        <v>139.16</v>
      </c>
      <c r="E7" s="46">
        <f>IF(ISBLANK('财拨总表（引用）'!C7)," ",'财拨总表（引用）'!C7)</f>
        <v>139.16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86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13.94</v>
      </c>
      <c r="E8" s="46">
        <f>IF(ISBLANK('财拨总表（引用）'!C8)," ",'财拨总表（引用）'!C8)</f>
        <v>13.94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87</v>
      </c>
      <c r="B9" s="31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13.75</v>
      </c>
      <c r="E9" s="46">
        <f>IF(ISBLANK('财拨总表（引用）'!C9)," ",'财拨总表（引用）'!C9)</f>
        <v>13.75</v>
      </c>
      <c r="F9" s="46" t="str">
        <f>IF(ISBLANK('财拨总表（引用）'!D9)," ",'财拨总表（引用）'!D9)</f>
        <v> </v>
      </c>
      <c r="G9" s="47"/>
    </row>
    <row r="10" spans="1:7" s="1" customFormat="1" ht="19.5" customHeight="1">
      <c r="A10" s="45"/>
      <c r="B10" s="31"/>
      <c r="C10" s="6" t="str">
        <f>IF(ISBLANK('财拨总表（引用）'!A42)," ",'财拨总表（引用）'!A42)</f>
        <v> </v>
      </c>
      <c r="D10" s="46" t="str">
        <f>IF(ISBLANK('财拨总表（引用）'!B42)," ",'财拨总表（引用）'!B42)</f>
        <v> </v>
      </c>
      <c r="E10" s="46" t="str">
        <f>IF(ISBLANK('财拨总表（引用）'!C42)," ",'财拨总表（引用）'!C42)</f>
        <v> </v>
      </c>
      <c r="F10" s="46" t="str">
        <f>IF(ISBLANK('财拨总表（引用）'!D42)," ",'财拨总表（引用）'!D42)</f>
        <v> </v>
      </c>
      <c r="G10" s="47"/>
    </row>
    <row r="11" spans="1:7" s="1" customFormat="1" ht="19.5" customHeight="1">
      <c r="A11" s="45"/>
      <c r="B11" s="31"/>
      <c r="C11" s="6" t="str">
        <f>IF(ISBLANK('财拨总表（引用）'!A43)," ",'财拨总表（引用）'!A43)</f>
        <v> </v>
      </c>
      <c r="D11" s="46" t="str">
        <f>IF(ISBLANK('财拨总表（引用）'!B43)," ",'财拨总表（引用）'!B43)</f>
        <v> </v>
      </c>
      <c r="E11" s="46" t="str">
        <f>IF(ISBLANK('财拨总表（引用）'!C43)," ",'财拨总表（引用）'!C43)</f>
        <v> </v>
      </c>
      <c r="F11" s="46" t="str">
        <f>IF(ISBLANK('财拨总表（引用）'!D43)," ",'财拨总表（引用）'!D43)</f>
        <v> </v>
      </c>
      <c r="G11" s="47"/>
    </row>
    <row r="12" spans="1:7" s="1" customFormat="1" ht="19.5" customHeight="1">
      <c r="A12" s="45"/>
      <c r="B12" s="31"/>
      <c r="C12" s="6" t="str">
        <f>IF(ISBLANK('财拨总表（引用）'!A44)," ",'财拨总表（引用）'!A44)</f>
        <v> </v>
      </c>
      <c r="D12" s="46" t="str">
        <f>IF(ISBLANK('财拨总表（引用）'!B44)," ",'财拨总表（引用）'!B44)</f>
        <v> </v>
      </c>
      <c r="E12" s="46" t="str">
        <f>IF(ISBLANK('财拨总表（引用）'!C44)," ",'财拨总表（引用）'!C44)</f>
        <v> </v>
      </c>
      <c r="F12" s="46" t="str">
        <f>IF(ISBLANK('财拨总表（引用）'!D44)," ",'财拨总表（引用）'!D44)</f>
        <v> </v>
      </c>
      <c r="G12" s="47"/>
    </row>
    <row r="13" spans="1:7" s="1" customFormat="1" ht="19.5" customHeight="1">
      <c r="A13" s="45"/>
      <c r="B13" s="31"/>
      <c r="C13" s="6" t="str">
        <f>IF(ISBLANK('财拨总表（引用）'!A45)," ",'财拨总表（引用）'!A45)</f>
        <v> </v>
      </c>
      <c r="D13" s="46" t="str">
        <f>IF(ISBLANK('财拨总表（引用）'!B45)," ",'财拨总表（引用）'!B45)</f>
        <v> </v>
      </c>
      <c r="E13" s="46" t="str">
        <f>IF(ISBLANK('财拨总表（引用）'!C45)," ",'财拨总表（引用）'!C45)</f>
        <v> </v>
      </c>
      <c r="F13" s="46" t="str">
        <f>IF(ISBLANK('财拨总表（引用）'!D45)," ",'财拨总表（引用）'!D45)</f>
        <v> </v>
      </c>
      <c r="G13" s="47"/>
    </row>
    <row r="14" spans="1:7" s="1" customFormat="1" ht="19.5" customHeight="1">
      <c r="A14" s="45"/>
      <c r="B14" s="31"/>
      <c r="C14" s="6" t="str">
        <f>IF(ISBLANK('财拨总表（引用）'!A46)," ",'财拨总表（引用）'!A46)</f>
        <v> </v>
      </c>
      <c r="D14" s="46" t="str">
        <f>IF(ISBLANK('财拨总表（引用）'!B46)," ",'财拨总表（引用）'!B46)</f>
        <v> </v>
      </c>
      <c r="E14" s="46" t="str">
        <f>IF(ISBLANK('财拨总表（引用）'!C46)," ",'财拨总表（引用）'!C46)</f>
        <v> </v>
      </c>
      <c r="F14" s="46" t="str">
        <f>IF(ISBLANK('财拨总表（引用）'!D46)," ",'财拨总表（引用）'!D46)</f>
        <v> </v>
      </c>
      <c r="G14" s="47"/>
    </row>
    <row r="15" spans="1:7" s="1" customFormat="1" ht="17.25" customHeight="1">
      <c r="A15" s="45"/>
      <c r="B15" s="3"/>
      <c r="C15" s="36"/>
      <c r="D15" s="10" t="str">
        <f>IF(ISBLANK('财拨总表（引用）'!B47)," ",'财拨总表（引用）'!B47)</f>
        <v> </v>
      </c>
      <c r="E15" s="10" t="str">
        <f>IF(ISBLANK('财拨总表（引用）'!C47)," ",'财拨总表（引用）'!C47)</f>
        <v> </v>
      </c>
      <c r="F15" s="10" t="str">
        <f>IF(ISBLANK('财拨总表（引用）'!D47)," ",'财拨总表（引用）'!D47)</f>
        <v> </v>
      </c>
      <c r="G15" s="48"/>
    </row>
    <row r="16" spans="1:7" s="1" customFormat="1" ht="17.25" customHeight="1">
      <c r="A16" s="12"/>
      <c r="B16" s="3"/>
      <c r="C16" s="36"/>
      <c r="D16" s="10" t="str">
        <f>IF(ISBLANK('财拨总表（引用）'!B48)," ",'财拨总表（引用）'!B48)</f>
        <v> </v>
      </c>
      <c r="E16" s="10" t="str">
        <f>IF(ISBLANK('财拨总表（引用）'!C48)," ",'财拨总表（引用）'!C48)</f>
        <v> </v>
      </c>
      <c r="F16" s="10" t="str">
        <f>IF(ISBLANK('财拨总表（引用）'!D48)," ",'财拨总表（引用）'!D48)</f>
        <v> </v>
      </c>
      <c r="G16" s="48"/>
    </row>
    <row r="17" spans="1:7" s="1" customFormat="1" ht="17.25" customHeight="1">
      <c r="A17" s="45"/>
      <c r="B17" s="46"/>
      <c r="C17" s="36"/>
      <c r="D17" s="10" t="str">
        <f>IF(ISBLANK('财拨总表（引用）'!B49)," ",'财拨总表（引用）'!B49)</f>
        <v> </v>
      </c>
      <c r="E17" s="10" t="str">
        <f>IF(ISBLANK('财拨总表（引用）'!C49)," ",'财拨总表（引用）'!C49)</f>
        <v> </v>
      </c>
      <c r="F17" s="10" t="str">
        <f>IF(ISBLANK('财拨总表（引用）'!D49)," ",'财拨总表（引用）'!D49)</f>
        <v> </v>
      </c>
      <c r="G17" s="48"/>
    </row>
    <row r="18" spans="1:7" s="1" customFormat="1" ht="17.25" customHeight="1">
      <c r="A18" s="45"/>
      <c r="B18" s="31"/>
      <c r="C18" s="36"/>
      <c r="D18" s="10" t="str">
        <f>IF(ISBLANK('财拨总表（引用）'!B50)," ",'财拨总表（引用）'!B50)</f>
        <v> </v>
      </c>
      <c r="E18" s="10" t="str">
        <f>IF(ISBLANK('财拨总表（引用）'!C50)," ",'财拨总表（引用）'!C50)</f>
        <v> </v>
      </c>
      <c r="F18" s="10" t="str">
        <f>IF(ISBLANK('财拨总表（引用）'!D50)," ",'财拨总表（引用）'!D50)</f>
        <v> </v>
      </c>
      <c r="G18" s="48"/>
    </row>
    <row r="19" spans="1:7" s="1" customFormat="1" ht="17.25" customHeight="1">
      <c r="A19" s="45"/>
      <c r="B19" s="31"/>
      <c r="C19" s="36"/>
      <c r="D19" s="10" t="str">
        <f>IF(ISBLANK('财拨总表（引用）'!B51)," ",'财拨总表（引用）'!B51)</f>
        <v> </v>
      </c>
      <c r="E19" s="10" t="str">
        <f>IF(ISBLANK('财拨总表（引用）'!C51)," ",'财拨总表（引用）'!C51)</f>
        <v> </v>
      </c>
      <c r="F19" s="10" t="str">
        <f>IF(ISBLANK('财拨总表（引用）'!D51)," ",'财拨总表（引用）'!D51)</f>
        <v> </v>
      </c>
      <c r="G19" s="48"/>
    </row>
    <row r="20" spans="1:7" s="1" customFormat="1" ht="17.25" customHeight="1">
      <c r="A20" s="49" t="s">
        <v>33</v>
      </c>
      <c r="B20" s="6">
        <v>166.85</v>
      </c>
      <c r="C20" s="49" t="s">
        <v>34</v>
      </c>
      <c r="D20" s="10">
        <f>IF(ISBLANK('财拨总表（引用）'!B6)," ",'财拨总表（引用）'!B6)</f>
        <v>166.85</v>
      </c>
      <c r="E20" s="10">
        <f>IF(ISBLANK('财拨总表（引用）'!C6)," ",'财拨总表（引用）'!C6)</f>
        <v>166.85</v>
      </c>
      <c r="F20" s="10" t="str">
        <f>IF(ISBLANK('财拨总表（引用）'!D6)," ",'财拨总表（引用）'!D6)</f>
        <v> </v>
      </c>
      <c r="G20" s="48" t="str">
        <f>IF(ISBLANK('财拨总表（引用）'!E6)," ",'财拨总表（引用）'!E6)</f>
        <v> </v>
      </c>
    </row>
    <row r="21" spans="2:7" s="1" customFormat="1" ht="15.75">
      <c r="B21" s="50"/>
      <c r="G21" s="21"/>
    </row>
    <row r="22" spans="2:7" s="1" customFormat="1" ht="15.75">
      <c r="B22" s="50"/>
      <c r="G22" s="21"/>
    </row>
    <row r="23" spans="2:7" s="1" customFormat="1" ht="15.75">
      <c r="B23" s="50"/>
      <c r="G23" s="21"/>
    </row>
    <row r="24" spans="2:7" s="1" customFormat="1" ht="15.75">
      <c r="B24" s="50"/>
      <c r="G24" s="21"/>
    </row>
    <row r="25" spans="2:7" s="1" customFormat="1" ht="15.75">
      <c r="B25" s="50"/>
      <c r="G25" s="21"/>
    </row>
    <row r="26" spans="2:7" s="1" customFormat="1" ht="15.75">
      <c r="B26" s="50"/>
      <c r="G26" s="21"/>
    </row>
    <row r="27" spans="2:7" s="1" customFormat="1" ht="15.75">
      <c r="B27" s="50"/>
      <c r="G27" s="21"/>
    </row>
    <row r="28" spans="2:7" s="1" customFormat="1" ht="15.75">
      <c r="B28" s="50"/>
      <c r="G28" s="21"/>
    </row>
    <row r="29" spans="2:7" s="1" customFormat="1" ht="15.75">
      <c r="B29" s="50"/>
      <c r="G29" s="21"/>
    </row>
    <row r="30" spans="2:7" s="1" customFormat="1" ht="15.75">
      <c r="B30" s="50"/>
      <c r="G30" s="21"/>
    </row>
    <row r="31" spans="2:7" s="1" customFormat="1" ht="15.75">
      <c r="B31" s="50"/>
      <c r="G31" s="21"/>
    </row>
    <row r="32" spans="2:7" s="1" customFormat="1" ht="15.75">
      <c r="B32" s="50"/>
      <c r="G32" s="21"/>
    </row>
    <row r="33" spans="2:7" s="1" customFormat="1" ht="15.75">
      <c r="B33" s="50"/>
      <c r="G33" s="21"/>
    </row>
    <row r="34" spans="2:7" s="1" customFormat="1" ht="15.75">
      <c r="B34" s="50"/>
      <c r="G34" s="21"/>
    </row>
    <row r="35" spans="2:7" s="1" customFormat="1" ht="15.75">
      <c r="B35" s="50"/>
      <c r="G35" s="21"/>
    </row>
    <row r="36" spans="2:7" s="1" customFormat="1" ht="15.75">
      <c r="B36" s="50"/>
      <c r="G36" s="21"/>
    </row>
    <row r="37" spans="2:7" s="1" customFormat="1" ht="15.75">
      <c r="B37" s="50"/>
      <c r="G37" s="21"/>
    </row>
    <row r="38" spans="2:7" s="1" customFormat="1" ht="15.75">
      <c r="B38" s="50"/>
      <c r="G38" s="21"/>
    </row>
    <row r="39" spans="2:7" s="1" customFormat="1" ht="15.75">
      <c r="B39" s="50"/>
      <c r="G39" s="21"/>
    </row>
    <row r="40" spans="2:7" s="1" customFormat="1" ht="15.75">
      <c r="B40" s="50"/>
      <c r="G40" s="21"/>
    </row>
    <row r="41" spans="2:7" s="1" customFormat="1" ht="15.75">
      <c r="B41" s="50"/>
      <c r="G41" s="21"/>
    </row>
    <row r="42" spans="2:7" s="1" customFormat="1" ht="15.75">
      <c r="B42" s="50"/>
      <c r="G42" s="21"/>
    </row>
    <row r="43" spans="2:7" s="1" customFormat="1" ht="15.75">
      <c r="B43" s="50"/>
      <c r="G43" s="21"/>
    </row>
    <row r="44" spans="2:7" s="1" customFormat="1" ht="15.75">
      <c r="B44" s="50"/>
      <c r="G44" s="21"/>
    </row>
    <row r="45" spans="2:7" s="1" customFormat="1" ht="15.75">
      <c r="B45" s="50"/>
      <c r="G45" s="21"/>
    </row>
    <row r="46" spans="2:32" s="1" customFormat="1" ht="15.75">
      <c r="B46" s="50"/>
      <c r="G46" s="21"/>
      <c r="AF46" s="11"/>
    </row>
    <row r="47" spans="2:30" s="1" customFormat="1" ht="15.75">
      <c r="B47" s="50"/>
      <c r="G47" s="21"/>
      <c r="AD47" s="11"/>
    </row>
    <row r="48" spans="2:32" s="1" customFormat="1" ht="15.75">
      <c r="B48" s="50"/>
      <c r="G48" s="21"/>
      <c r="AE48" s="11"/>
      <c r="AF48" s="11"/>
    </row>
    <row r="49" spans="2:33" s="1" customFormat="1" ht="15.75">
      <c r="B49" s="50"/>
      <c r="G49" s="21"/>
      <c r="AF49" s="11"/>
      <c r="AG49" s="11"/>
    </row>
    <row r="50" spans="2:33" s="1" customFormat="1" ht="15.75">
      <c r="B50" s="50"/>
      <c r="G50" s="21"/>
      <c r="AG50" s="51"/>
    </row>
    <row r="51" spans="2:7" s="1" customFormat="1" ht="15.75">
      <c r="B51" s="50"/>
      <c r="G51" s="21"/>
    </row>
    <row r="52" spans="2:7" s="1" customFormat="1" ht="15.75">
      <c r="B52" s="50"/>
      <c r="G52" s="21"/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7" s="1" customFormat="1" ht="15.75">
      <c r="B78" s="50"/>
      <c r="G78" s="21"/>
    </row>
    <row r="79" spans="2:7" s="1" customFormat="1" ht="15.75">
      <c r="B79" s="50"/>
      <c r="G79" s="21"/>
    </row>
    <row r="80" spans="2:7" s="1" customFormat="1" ht="15.75">
      <c r="B80" s="50"/>
      <c r="G80" s="21"/>
    </row>
    <row r="81" spans="2:7" s="1" customFormat="1" ht="15.75">
      <c r="B81" s="50"/>
      <c r="G81" s="21"/>
    </row>
    <row r="82" spans="2:7" s="1" customFormat="1" ht="15.75">
      <c r="B82" s="50"/>
      <c r="G82" s="2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26" s="1" customFormat="1" ht="15.75">
      <c r="B87" s="50"/>
      <c r="G87" s="21"/>
      <c r="Z87" s="11"/>
    </row>
    <row r="88" spans="2:26" s="1" customFormat="1" ht="15.75">
      <c r="B88" s="50"/>
      <c r="G88" s="21"/>
      <c r="W88" s="11"/>
      <c r="X88" s="11"/>
      <c r="Y88" s="11"/>
      <c r="Z88" s="5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7" s="1" customFormat="1" ht="15.75">
      <c r="B119" s="50"/>
      <c r="G119" s="21"/>
    </row>
    <row r="120" spans="2:7" s="1" customFormat="1" ht="15.75">
      <c r="B120" s="50"/>
      <c r="G120" s="2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39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4" t="s">
        <v>53</v>
      </c>
      <c r="B6" s="34" t="s">
        <v>53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</v>
      </c>
      <c r="B7" s="36" t="s">
        <v>39</v>
      </c>
      <c r="C7" s="36">
        <v>166.85</v>
      </c>
      <c r="D7" s="36">
        <v>166.85</v>
      </c>
      <c r="E7" s="36"/>
      <c r="F7" s="13"/>
      <c r="G7" s="13"/>
    </row>
    <row r="8" spans="1:5" s="1" customFormat="1" ht="28.5" customHeight="1">
      <c r="A8" s="36" t="s">
        <v>54</v>
      </c>
      <c r="B8" s="36" t="s">
        <v>55</v>
      </c>
      <c r="C8" s="36">
        <v>139.16</v>
      </c>
      <c r="D8" s="36">
        <v>139.16</v>
      </c>
      <c r="E8" s="36"/>
    </row>
    <row r="9" spans="1:5" s="1" customFormat="1" ht="28.5" customHeight="1">
      <c r="A9" s="36" t="s">
        <v>56</v>
      </c>
      <c r="B9" s="36" t="s">
        <v>57</v>
      </c>
      <c r="C9" s="36">
        <v>139.16</v>
      </c>
      <c r="D9" s="36">
        <v>139.16</v>
      </c>
      <c r="E9" s="36"/>
    </row>
    <row r="10" spans="1:5" s="1" customFormat="1" ht="28.5" customHeight="1">
      <c r="A10" s="36" t="s">
        <v>58</v>
      </c>
      <c r="B10" s="36" t="s">
        <v>59</v>
      </c>
      <c r="C10" s="36">
        <v>139.16</v>
      </c>
      <c r="D10" s="36">
        <v>139.16</v>
      </c>
      <c r="E10" s="36"/>
    </row>
    <row r="11" spans="1:5" s="1" customFormat="1" ht="28.5" customHeight="1">
      <c r="A11" s="36" t="s">
        <v>60</v>
      </c>
      <c r="B11" s="36" t="s">
        <v>61</v>
      </c>
      <c r="C11" s="36">
        <v>13.94</v>
      </c>
      <c r="D11" s="36">
        <v>13.94</v>
      </c>
      <c r="E11" s="36"/>
    </row>
    <row r="12" spans="1:5" s="1" customFormat="1" ht="28.5" customHeight="1">
      <c r="A12" s="36" t="s">
        <v>62</v>
      </c>
      <c r="B12" s="36" t="s">
        <v>63</v>
      </c>
      <c r="C12" s="36">
        <v>13.94</v>
      </c>
      <c r="D12" s="36">
        <v>13.94</v>
      </c>
      <c r="E12" s="36"/>
    </row>
    <row r="13" spans="1:5" s="1" customFormat="1" ht="28.5" customHeight="1">
      <c r="A13" s="36" t="s">
        <v>64</v>
      </c>
      <c r="B13" s="36" t="s">
        <v>65</v>
      </c>
      <c r="C13" s="36">
        <v>13.94</v>
      </c>
      <c r="D13" s="36">
        <v>13.94</v>
      </c>
      <c r="E13" s="36"/>
    </row>
    <row r="14" spans="1:5" s="1" customFormat="1" ht="28.5" customHeight="1">
      <c r="A14" s="36" t="s">
        <v>66</v>
      </c>
      <c r="B14" s="36" t="s">
        <v>67</v>
      </c>
      <c r="C14" s="36">
        <v>13.75</v>
      </c>
      <c r="D14" s="36">
        <v>13.75</v>
      </c>
      <c r="E14" s="36"/>
    </row>
    <row r="15" spans="1:5" s="1" customFormat="1" ht="28.5" customHeight="1">
      <c r="A15" s="36" t="s">
        <v>68</v>
      </c>
      <c r="B15" s="36" t="s">
        <v>69</v>
      </c>
      <c r="C15" s="36">
        <v>13.75</v>
      </c>
      <c r="D15" s="36">
        <v>13.75</v>
      </c>
      <c r="E15" s="36"/>
    </row>
    <row r="16" spans="1:5" s="1" customFormat="1" ht="28.5" customHeight="1">
      <c r="A16" s="36" t="s">
        <v>70</v>
      </c>
      <c r="B16" s="36" t="s">
        <v>71</v>
      </c>
      <c r="C16" s="36">
        <v>13.75</v>
      </c>
      <c r="D16" s="36">
        <v>13.75</v>
      </c>
      <c r="E16" s="36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4" t="s">
        <v>39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</v>
      </c>
      <c r="B7" s="5" t="s">
        <v>39</v>
      </c>
      <c r="C7" s="31">
        <v>166.85</v>
      </c>
      <c r="D7" s="32">
        <v>155.16</v>
      </c>
      <c r="E7" s="32">
        <v>11.69</v>
      </c>
      <c r="F7" s="33"/>
      <c r="G7" s="33"/>
      <c r="H7" s="11"/>
    </row>
    <row r="8" spans="1:5" s="1" customFormat="1" ht="27" customHeight="1">
      <c r="A8" s="5" t="s">
        <v>95</v>
      </c>
      <c r="B8" s="5" t="s">
        <v>96</v>
      </c>
      <c r="C8" s="31">
        <v>155.16</v>
      </c>
      <c r="D8" s="32">
        <v>155.16</v>
      </c>
      <c r="E8" s="32"/>
    </row>
    <row r="9" spans="1:5" s="1" customFormat="1" ht="27" customHeight="1">
      <c r="A9" s="5" t="s">
        <v>97</v>
      </c>
      <c r="B9" s="5" t="s">
        <v>98</v>
      </c>
      <c r="C9" s="31">
        <v>40.4</v>
      </c>
      <c r="D9" s="32">
        <v>40.4</v>
      </c>
      <c r="E9" s="32"/>
    </row>
    <row r="10" spans="1:5" s="1" customFormat="1" ht="27" customHeight="1">
      <c r="A10" s="5" t="s">
        <v>99</v>
      </c>
      <c r="B10" s="5" t="s">
        <v>100</v>
      </c>
      <c r="C10" s="31">
        <v>1.27</v>
      </c>
      <c r="D10" s="32">
        <v>1.27</v>
      </c>
      <c r="E10" s="32"/>
    </row>
    <row r="11" spans="1:5" s="1" customFormat="1" ht="27" customHeight="1">
      <c r="A11" s="5" t="s">
        <v>101</v>
      </c>
      <c r="B11" s="5" t="s">
        <v>102</v>
      </c>
      <c r="C11" s="31">
        <v>53.53</v>
      </c>
      <c r="D11" s="32">
        <v>53.53</v>
      </c>
      <c r="E11" s="32"/>
    </row>
    <row r="12" spans="1:5" s="1" customFormat="1" ht="27" customHeight="1">
      <c r="A12" s="5" t="s">
        <v>103</v>
      </c>
      <c r="B12" s="5" t="s">
        <v>104</v>
      </c>
      <c r="C12" s="31">
        <v>21.73</v>
      </c>
      <c r="D12" s="32">
        <v>21.73</v>
      </c>
      <c r="E12" s="32"/>
    </row>
    <row r="13" spans="1:5" s="1" customFormat="1" ht="27" customHeight="1">
      <c r="A13" s="5" t="s">
        <v>105</v>
      </c>
      <c r="B13" s="5" t="s">
        <v>106</v>
      </c>
      <c r="C13" s="31">
        <v>13.94</v>
      </c>
      <c r="D13" s="32">
        <v>13.94</v>
      </c>
      <c r="E13" s="32"/>
    </row>
    <row r="14" spans="1:5" s="1" customFormat="1" ht="27" customHeight="1">
      <c r="A14" s="5" t="s">
        <v>107</v>
      </c>
      <c r="B14" s="5" t="s">
        <v>108</v>
      </c>
      <c r="C14" s="31">
        <v>10.54</v>
      </c>
      <c r="D14" s="32">
        <v>10.54</v>
      </c>
      <c r="E14" s="32"/>
    </row>
    <row r="15" spans="1:5" s="1" customFormat="1" ht="27" customHeight="1">
      <c r="A15" s="5" t="s">
        <v>109</v>
      </c>
      <c r="B15" s="5" t="s">
        <v>110</v>
      </c>
      <c r="C15" s="31">
        <v>13.75</v>
      </c>
      <c r="D15" s="32">
        <v>13.75</v>
      </c>
      <c r="E15" s="32"/>
    </row>
    <row r="16" spans="1:5" s="1" customFormat="1" ht="27" customHeight="1">
      <c r="A16" s="5" t="s">
        <v>111</v>
      </c>
      <c r="B16" s="5" t="s">
        <v>112</v>
      </c>
      <c r="C16" s="31">
        <v>11.69</v>
      </c>
      <c r="D16" s="32"/>
      <c r="E16" s="32">
        <v>11.69</v>
      </c>
    </row>
    <row r="17" spans="1:5" s="1" customFormat="1" ht="27" customHeight="1">
      <c r="A17" s="5" t="s">
        <v>113</v>
      </c>
      <c r="B17" s="5" t="s">
        <v>114</v>
      </c>
      <c r="C17" s="31">
        <v>0.5</v>
      </c>
      <c r="D17" s="32"/>
      <c r="E17" s="32">
        <v>0.5</v>
      </c>
    </row>
    <row r="18" spans="1:5" s="1" customFormat="1" ht="27" customHeight="1">
      <c r="A18" s="5" t="s">
        <v>115</v>
      </c>
      <c r="B18" s="5" t="s">
        <v>116</v>
      </c>
      <c r="C18" s="31">
        <v>0.2</v>
      </c>
      <c r="D18" s="32"/>
      <c r="E18" s="32">
        <v>0.2</v>
      </c>
    </row>
    <row r="19" spans="1:5" s="1" customFormat="1" ht="27" customHeight="1">
      <c r="A19" s="5" t="s">
        <v>117</v>
      </c>
      <c r="B19" s="5" t="s">
        <v>118</v>
      </c>
      <c r="C19" s="31">
        <v>1</v>
      </c>
      <c r="D19" s="32"/>
      <c r="E19" s="32">
        <v>1</v>
      </c>
    </row>
    <row r="20" spans="1:5" s="1" customFormat="1" ht="27" customHeight="1">
      <c r="A20" s="5" t="s">
        <v>119</v>
      </c>
      <c r="B20" s="5" t="s">
        <v>120</v>
      </c>
      <c r="C20" s="31">
        <v>0.5</v>
      </c>
      <c r="D20" s="32"/>
      <c r="E20" s="32">
        <v>0.5</v>
      </c>
    </row>
    <row r="21" spans="1:5" s="1" customFormat="1" ht="27" customHeight="1">
      <c r="A21" s="5" t="s">
        <v>121</v>
      </c>
      <c r="B21" s="5" t="s">
        <v>122</v>
      </c>
      <c r="C21" s="31">
        <v>4.61</v>
      </c>
      <c r="D21" s="32"/>
      <c r="E21" s="32">
        <v>4.61</v>
      </c>
    </row>
    <row r="22" spans="1:5" s="1" customFormat="1" ht="27" customHeight="1">
      <c r="A22" s="5" t="s">
        <v>123</v>
      </c>
      <c r="B22" s="5" t="s">
        <v>124</v>
      </c>
      <c r="C22" s="31">
        <v>1</v>
      </c>
      <c r="D22" s="32"/>
      <c r="E22" s="32">
        <v>1</v>
      </c>
    </row>
    <row r="23" spans="1:5" s="1" customFormat="1" ht="27" customHeight="1">
      <c r="A23" s="5" t="s">
        <v>125</v>
      </c>
      <c r="B23" s="5" t="s">
        <v>126</v>
      </c>
      <c r="C23" s="31">
        <v>1</v>
      </c>
      <c r="D23" s="32"/>
      <c r="E23" s="32">
        <v>1</v>
      </c>
    </row>
    <row r="24" spans="1:5" s="1" customFormat="1" ht="27" customHeight="1">
      <c r="A24" s="5" t="s">
        <v>127</v>
      </c>
      <c r="B24" s="5" t="s">
        <v>128</v>
      </c>
      <c r="C24" s="31">
        <v>2.88</v>
      </c>
      <c r="D24" s="32"/>
      <c r="E24" s="32">
        <v>2.88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129</v>
      </c>
      <c r="H1" s="18"/>
      <c r="J1" s="29"/>
    </row>
    <row r="2" spans="1:10" s="1" customFormat="1" ht="30" customHeight="1">
      <c r="A2" s="15" t="s">
        <v>130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73</v>
      </c>
      <c r="B3" s="17"/>
      <c r="C3" s="17"/>
      <c r="D3" s="17"/>
      <c r="E3" s="17"/>
      <c r="F3" s="17"/>
      <c r="G3" s="21"/>
      <c r="H3" s="21"/>
      <c r="I3" s="21"/>
      <c r="J3" s="14" t="s">
        <v>12</v>
      </c>
    </row>
    <row r="4" spans="1:10" s="1" customFormat="1" ht="31.5" customHeight="1">
      <c r="A4" s="4" t="s">
        <v>131</v>
      </c>
      <c r="B4" s="4" t="s">
        <v>132</v>
      </c>
      <c r="C4" s="4" t="s">
        <v>39</v>
      </c>
      <c r="D4" s="22" t="s">
        <v>133</v>
      </c>
      <c r="E4" s="22"/>
      <c r="F4" s="22"/>
      <c r="G4" s="22" t="s">
        <v>134</v>
      </c>
      <c r="H4" s="22" t="s">
        <v>135</v>
      </c>
      <c r="I4" s="22"/>
      <c r="J4" s="22"/>
    </row>
    <row r="5" spans="1:10" s="1" customFormat="1" ht="42" customHeight="1">
      <c r="A5" s="4"/>
      <c r="B5" s="4"/>
      <c r="C5" s="4"/>
      <c r="D5" s="4" t="s">
        <v>49</v>
      </c>
      <c r="E5" s="22" t="s">
        <v>136</v>
      </c>
      <c r="F5" s="22" t="s">
        <v>137</v>
      </c>
      <c r="G5" s="22"/>
      <c r="H5" s="22" t="s">
        <v>49</v>
      </c>
      <c r="I5" s="22" t="s">
        <v>138</v>
      </c>
      <c r="J5" s="22" t="s">
        <v>139</v>
      </c>
    </row>
    <row r="6" spans="1:10" s="1" customFormat="1" ht="21.75" customHeight="1">
      <c r="A6" s="23" t="s">
        <v>53</v>
      </c>
      <c r="B6" s="23" t="s">
        <v>53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140</v>
      </c>
      <c r="B7" s="26" t="s">
        <v>141</v>
      </c>
      <c r="C7" s="27">
        <v>1</v>
      </c>
      <c r="D7" s="27"/>
      <c r="E7" s="27"/>
      <c r="F7" s="27"/>
      <c r="G7" s="28">
        <v>1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142</v>
      </c>
      <c r="E1" s="18"/>
      <c r="F1" s="13"/>
      <c r="G1" s="13"/>
    </row>
    <row r="2" spans="1:7" s="1" customFormat="1" ht="29.25" customHeight="1">
      <c r="A2" s="15" t="s">
        <v>143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12</v>
      </c>
      <c r="F3" s="13"/>
      <c r="G3" s="13"/>
    </row>
    <row r="4" spans="1:7" s="1" customFormat="1" ht="24.7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39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灿烂阳光</cp:lastModifiedBy>
  <dcterms:created xsi:type="dcterms:W3CDTF">2024-02-16T01:46:29Z</dcterms:created>
  <dcterms:modified xsi:type="dcterms:W3CDTF">2024-02-23T07:22:33Z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B462A73E877E441081CB66B72F868E89_13</vt:lpwstr>
  </property>
  <property fmtid="{D5CDD505-2E9C-101B-9397-08002B2CF9AE}" pid="4" name="KSOProductBuildV">
    <vt:lpwstr>2052-12.1.0.16388</vt:lpwstr>
  </property>
</Properties>
</file>