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2023" sheetId="2" r:id="rId1"/>
    <sheet name="2024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<sst xmlns="http://schemas.openxmlformats.org/spreadsheetml/2006/main" count="55" uniqueCount="36">
  <si>
    <t>进贤县2023年农业生产托管水稻集中供育秧、机插秧补助资金明细</t>
  </si>
  <si>
    <t>序号</t>
  </si>
  <si>
    <t>单位</t>
  </si>
  <si>
    <t>乡镇</t>
  </si>
  <si>
    <t>站人员监管数（亩）</t>
  </si>
  <si>
    <t>设备监管数（亩）</t>
  </si>
  <si>
    <t>最终核定数（亩）</t>
  </si>
  <si>
    <r>
      <rPr>
        <b/>
        <sz val="10.5"/>
        <color theme="1"/>
        <rFont val="宋体"/>
        <charset val="134"/>
      </rPr>
      <t>补助资金按55元</t>
    </r>
    <r>
      <rPr>
        <b/>
        <sz val="10.5"/>
        <color theme="1"/>
        <rFont val="Times New Roman"/>
        <charset val="134"/>
      </rPr>
      <t>/</t>
    </r>
    <r>
      <rPr>
        <b/>
        <sz val="10.5"/>
        <color theme="1"/>
        <rFont val="宋体"/>
        <charset val="134"/>
      </rPr>
      <t>亩计算（元）</t>
    </r>
  </si>
  <si>
    <t>名称</t>
  </si>
  <si>
    <t>中晚稻</t>
  </si>
  <si>
    <t>进贤县宏志农机服务专业合作社</t>
  </si>
  <si>
    <t>钟陵</t>
  </si>
  <si>
    <t>进贤县宏伟农机服务专业合作社</t>
  </si>
  <si>
    <t>民和</t>
  </si>
  <si>
    <t>南昌市三粮米业有限公司</t>
  </si>
  <si>
    <t>进贤县武章种养专业合作社</t>
  </si>
  <si>
    <t>张公</t>
  </si>
  <si>
    <t>进贤县金芙蕖种养专业合作社</t>
  </si>
  <si>
    <t>江西德昌农业开发有限公司</t>
  </si>
  <si>
    <t>长山</t>
  </si>
  <si>
    <t>总合计</t>
  </si>
  <si>
    <t>公示时间2024年1月25-2月2日</t>
  </si>
  <si>
    <t>投诉电话：0791-85659069</t>
  </si>
  <si>
    <t>进贤县2024年农业生产托管水稻集中供育秧、机插秧补助资金明细</t>
  </si>
  <si>
    <t>小农户数量（亩）</t>
  </si>
  <si>
    <t>规模经营主体（亩）</t>
  </si>
  <si>
    <r>
      <rPr>
        <b/>
        <sz val="10"/>
        <rFont val="宋体"/>
        <charset val="134"/>
      </rPr>
      <t>补助资金小农户按54元</t>
    </r>
    <r>
      <rPr>
        <b/>
        <sz val="10"/>
        <rFont val="Times New Roman"/>
        <charset val="134"/>
      </rPr>
      <t>/</t>
    </r>
    <r>
      <rPr>
        <b/>
        <sz val="10"/>
        <rFont val="宋体"/>
        <charset val="134"/>
      </rPr>
      <t>亩，规模经营主体按53元/亩计算</t>
    </r>
  </si>
  <si>
    <t>进贤县胡丹娥种养专业合作社</t>
  </si>
  <si>
    <t>池溪</t>
  </si>
  <si>
    <t>进贤县生武农机服务专业合作社</t>
  </si>
  <si>
    <t>下埠</t>
  </si>
  <si>
    <t>进贤县衙前双乳峰水稻种植专业合作社</t>
  </si>
  <si>
    <t>进贤县新一代种养专业合作社</t>
  </si>
  <si>
    <t>白圩</t>
  </si>
  <si>
    <t>李渡</t>
  </si>
  <si>
    <t>公示时间2025年5月20-5月26日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</si>
</sst>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黑体"/>
      <charset val="134"/>
    </font>
    <font>
      <b/>
      <sz val="14"/>
      <color theme="1"/>
      <name val="仿宋_GB2312"/>
      <charset val="134"/>
    </font>
    <font>
      <b/>
      <sz val="10"/>
      <name val="仿宋_GB2312"/>
      <charset val="134"/>
    </font>
    <font>
      <b/>
      <sz val="10"/>
      <name val="宋体"/>
      <charset val="134"/>
    </font>
    <font>
      <sz val="12"/>
      <name val="宋体"/>
      <charset val="134"/>
    </font>
    <font>
      <sz val="12"/>
      <name val="Times New Roman"/>
      <charset val="134"/>
    </font>
    <font>
      <sz val="10.5"/>
      <color theme="1"/>
      <name val="宋体"/>
      <charset val="134"/>
    </font>
    <font>
      <sz val="12"/>
      <color theme="1"/>
      <name val="仿宋_GB2312"/>
      <charset val="134"/>
    </font>
    <font>
      <b/>
      <sz val="10.5"/>
      <color theme="1"/>
      <name val="宋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theme="1"/>
      <name val="Times New Roman"/>
      <charset val="134"/>
    </font>
    <font>
      <b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7" applyNumberFormat="0" applyAlignment="0" applyProtection="0">
      <alignment vertical="center"/>
    </xf>
    <xf numFmtId="0" fontId="24" fillId="4" borderId="18" applyNumberFormat="0" applyAlignment="0" applyProtection="0">
      <alignment vertical="center"/>
    </xf>
    <xf numFmtId="0" fontId="25" fillId="4" borderId="17" applyNumberFormat="0" applyAlignment="0" applyProtection="0">
      <alignment vertical="center"/>
    </xf>
    <xf numFmtId="0" fontId="26" fillId="5" borderId="19" applyNumberFormat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176" fontId="0" fillId="0" borderId="0" xfId="0" applyNumberFormat="1">
      <alignment vertical="center"/>
    </xf>
    <xf numFmtId="0" fontId="3" fillId="0" borderId="0" xfId="0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10" fillId="0" borderId="0" xfId="0" applyFont="1" applyBorder="1" applyAlignment="1">
      <alignment horizontal="left" vertical="center"/>
    </xf>
    <xf numFmtId="176" fontId="10" fillId="0" borderId="0" xfId="0" applyNumberFormat="1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176" fontId="10" fillId="0" borderId="0" xfId="0" applyNumberFormat="1" applyFont="1" applyAlignment="1">
      <alignment horizontal="left" vertical="center"/>
    </xf>
    <xf numFmtId="0" fontId="0" fillId="0" borderId="0" xfId="0" applyFill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76" fontId="11" fillId="0" borderId="7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76" fontId="11" fillId="0" borderId="11" xfId="0" applyNumberFormat="1" applyFont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176" fontId="14" fillId="0" borderId="9" xfId="0" applyNumberFormat="1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76" fontId="13" fillId="0" borderId="9" xfId="0" applyNumberFormat="1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left" vertical="center"/>
    </xf>
    <xf numFmtId="176" fontId="10" fillId="0" borderId="13" xfId="0" applyNumberFormat="1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selection activeCell="A1" sqref="$A1:$XFD1048576"/>
    </sheetView>
  </sheetViews>
  <sheetFormatPr defaultColWidth="9" defaultRowHeight="13.5" outlineLevelCol="6"/>
  <cols>
    <col min="1" max="1" width="5.875" customWidth="1"/>
    <col min="2" max="2" width="17.375" customWidth="1"/>
    <col min="3" max="3" width="7.5" customWidth="1"/>
    <col min="4" max="4" width="11.125" customWidth="1"/>
    <col min="5" max="5" width="11.375" customWidth="1"/>
    <col min="6" max="6" width="13.125" customWidth="1"/>
    <col min="7" max="7" width="16.75" style="3" customWidth="1"/>
    <col min="11" max="11" width="11.5"/>
  </cols>
  <sheetData>
    <row r="1" s="1" customFormat="1" ht="33" customHeight="1" spans="1:7">
      <c r="A1" s="21" t="s">
        <v>0</v>
      </c>
      <c r="B1" s="21"/>
      <c r="C1" s="21"/>
      <c r="D1" s="21"/>
      <c r="E1" s="21"/>
      <c r="F1" s="4"/>
      <c r="G1" s="5"/>
    </row>
    <row r="2" ht="55.5" customHeight="1" spans="1:7">
      <c r="A2" s="22" t="s">
        <v>1</v>
      </c>
      <c r="B2" s="22" t="s">
        <v>2</v>
      </c>
      <c r="C2" s="23" t="s">
        <v>3</v>
      </c>
      <c r="D2" s="24" t="s">
        <v>4</v>
      </c>
      <c r="E2" s="24" t="s">
        <v>5</v>
      </c>
      <c r="F2" s="25" t="s">
        <v>6</v>
      </c>
      <c r="G2" s="26" t="s">
        <v>7</v>
      </c>
    </row>
    <row r="3" ht="55.5" customHeight="1" spans="1:7">
      <c r="A3" s="27"/>
      <c r="B3" s="27"/>
      <c r="C3" s="28" t="s">
        <v>8</v>
      </c>
      <c r="D3" s="28" t="s">
        <v>9</v>
      </c>
      <c r="E3" s="29" t="s">
        <v>9</v>
      </c>
      <c r="F3" s="30"/>
      <c r="G3" s="31"/>
    </row>
    <row r="4" ht="37" customHeight="1" spans="1:7">
      <c r="A4" s="32">
        <v>2</v>
      </c>
      <c r="B4" s="33" t="s">
        <v>10</v>
      </c>
      <c r="C4" s="33" t="s">
        <v>11</v>
      </c>
      <c r="D4" s="33">
        <v>2239.81</v>
      </c>
      <c r="E4" s="33">
        <v>2239.81</v>
      </c>
      <c r="F4" s="33">
        <v>2239.81</v>
      </c>
      <c r="G4" s="34">
        <f t="shared" ref="G4:G9" si="0">F4*55</f>
        <v>123189.55</v>
      </c>
    </row>
    <row r="5" s="20" customFormat="1" ht="37" customHeight="1" spans="1:7">
      <c r="A5" s="32">
        <v>3</v>
      </c>
      <c r="B5" s="33" t="s">
        <v>12</v>
      </c>
      <c r="C5" s="33" t="s">
        <v>13</v>
      </c>
      <c r="D5" s="33">
        <v>2008.9</v>
      </c>
      <c r="E5" s="33">
        <v>2006.72</v>
      </c>
      <c r="F5" s="33">
        <v>2006.72</v>
      </c>
      <c r="G5" s="34">
        <f t="shared" si="0"/>
        <v>110369.6</v>
      </c>
    </row>
    <row r="6" s="20" customFormat="1" ht="55.5" customHeight="1" spans="1:7">
      <c r="A6" s="32">
        <v>4</v>
      </c>
      <c r="B6" s="33" t="s">
        <v>14</v>
      </c>
      <c r="C6" s="33" t="s">
        <v>13</v>
      </c>
      <c r="D6" s="33">
        <v>2160.16</v>
      </c>
      <c r="E6" s="33">
        <v>2160.16</v>
      </c>
      <c r="F6" s="33">
        <v>2160.16</v>
      </c>
      <c r="G6" s="34">
        <f t="shared" si="0"/>
        <v>118808.8</v>
      </c>
    </row>
    <row r="7" ht="55.5" customHeight="1" spans="1:7">
      <c r="A7" s="32">
        <v>5</v>
      </c>
      <c r="B7" s="33" t="s">
        <v>15</v>
      </c>
      <c r="C7" s="33" t="s">
        <v>16</v>
      </c>
      <c r="D7" s="33">
        <v>740.47</v>
      </c>
      <c r="E7" s="33">
        <v>740.47</v>
      </c>
      <c r="F7" s="33">
        <v>740.47</v>
      </c>
      <c r="G7" s="34">
        <f t="shared" si="0"/>
        <v>40725.85</v>
      </c>
    </row>
    <row r="8" ht="55.5" customHeight="1" spans="1:7">
      <c r="A8" s="32">
        <v>6</v>
      </c>
      <c r="B8" s="33" t="s">
        <v>17</v>
      </c>
      <c r="C8" s="33" t="s">
        <v>16</v>
      </c>
      <c r="D8" s="33">
        <v>1163.2</v>
      </c>
      <c r="E8" s="33">
        <v>1163.31</v>
      </c>
      <c r="F8" s="33">
        <v>1163.2</v>
      </c>
      <c r="G8" s="34">
        <f t="shared" si="0"/>
        <v>63976</v>
      </c>
    </row>
    <row r="9" ht="55.5" customHeight="1" spans="1:7">
      <c r="A9" s="35">
        <v>7</v>
      </c>
      <c r="B9" s="36" t="s">
        <v>18</v>
      </c>
      <c r="C9" s="33" t="s">
        <v>19</v>
      </c>
      <c r="D9" s="33">
        <v>358.49</v>
      </c>
      <c r="E9" s="33">
        <v>358.49</v>
      </c>
      <c r="F9" s="33">
        <v>358.49</v>
      </c>
      <c r="G9" s="37">
        <f t="shared" si="0"/>
        <v>19716.95</v>
      </c>
    </row>
    <row r="10" ht="27" customHeight="1" spans="1:7">
      <c r="A10" s="38" t="s">
        <v>20</v>
      </c>
      <c r="F10">
        <f>SUM(F4:F9)</f>
        <v>8668.85</v>
      </c>
      <c r="G10" s="3">
        <f>SUM(G4:G9)</f>
        <v>476786.75</v>
      </c>
    </row>
    <row r="11" ht="14.25" spans="1:7">
      <c r="A11" s="39" t="s">
        <v>21</v>
      </c>
      <c r="B11" s="39"/>
      <c r="C11" s="39"/>
      <c r="D11" s="39"/>
      <c r="E11" s="39"/>
      <c r="F11" s="39"/>
      <c r="G11" s="40"/>
    </row>
    <row r="12" ht="14.25" spans="1:7">
      <c r="A12" s="18" t="s">
        <v>22</v>
      </c>
      <c r="B12" s="18"/>
      <c r="C12" s="18"/>
      <c r="D12" s="18"/>
      <c r="E12" s="18"/>
      <c r="F12" s="18"/>
      <c r="G12" s="19"/>
    </row>
  </sheetData>
  <mergeCells count="7">
    <mergeCell ref="A1:G1"/>
    <mergeCell ref="A11:G11"/>
    <mergeCell ref="A12:G12"/>
    <mergeCell ref="A2:A3"/>
    <mergeCell ref="B2:B3"/>
    <mergeCell ref="F2:F3"/>
    <mergeCell ref="G2:G3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A2" sqref="A2:H11"/>
    </sheetView>
  </sheetViews>
  <sheetFormatPr defaultColWidth="9" defaultRowHeight="13.5" outlineLevelCol="7"/>
  <cols>
    <col min="1" max="1" width="5.875" customWidth="1"/>
    <col min="2" max="2" width="38.25" customWidth="1"/>
    <col min="3" max="3" width="9.875" customWidth="1"/>
    <col min="4" max="4" width="15" customWidth="1"/>
    <col min="5" max="5" width="14.625" customWidth="1"/>
    <col min="6" max="6" width="11.375" customWidth="1"/>
    <col min="7" max="7" width="15.875" customWidth="1"/>
    <col min="8" max="8" width="16.75" style="3" customWidth="1"/>
    <col min="12" max="12" width="11.5"/>
  </cols>
  <sheetData>
    <row r="1" s="1" customFormat="1" ht="33" customHeight="1" spans="1:8">
      <c r="A1" s="4" t="s">
        <v>23</v>
      </c>
      <c r="B1" s="4"/>
      <c r="C1" s="4"/>
      <c r="D1" s="4"/>
      <c r="E1" s="4"/>
      <c r="F1" s="4"/>
      <c r="G1" s="4"/>
      <c r="H1" s="5"/>
    </row>
    <row r="2" ht="55.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24</v>
      </c>
      <c r="G2" s="7" t="s">
        <v>25</v>
      </c>
      <c r="H2" s="8" t="s">
        <v>26</v>
      </c>
    </row>
    <row r="3" ht="55.5" customHeight="1" spans="1:8">
      <c r="A3" s="6"/>
      <c r="B3" s="6"/>
      <c r="C3" s="6" t="s">
        <v>8</v>
      </c>
      <c r="D3" s="6" t="s">
        <v>9</v>
      </c>
      <c r="E3" s="6" t="s">
        <v>9</v>
      </c>
      <c r="F3" s="7"/>
      <c r="G3" s="7"/>
      <c r="H3" s="8"/>
    </row>
    <row r="4" s="2" customFormat="1" ht="27" customHeight="1" spans="1:8">
      <c r="A4" s="9">
        <v>1</v>
      </c>
      <c r="B4" s="10" t="s">
        <v>27</v>
      </c>
      <c r="C4" s="9" t="s">
        <v>11</v>
      </c>
      <c r="D4" s="9">
        <v>658.32</v>
      </c>
      <c r="E4" s="9">
        <v>499.74</v>
      </c>
      <c r="F4" s="9">
        <v>85</v>
      </c>
      <c r="G4" s="9">
        <f>E4-F4</f>
        <v>414.74</v>
      </c>
      <c r="H4" s="11">
        <f>F4*54+G4*53</f>
        <v>26571.22</v>
      </c>
    </row>
    <row r="5" s="2" customFormat="1" ht="27" customHeight="1" spans="1:8">
      <c r="A5" s="9">
        <v>2</v>
      </c>
      <c r="B5" s="10" t="s">
        <v>10</v>
      </c>
      <c r="C5" s="9" t="s">
        <v>28</v>
      </c>
      <c r="D5" s="9">
        <v>1448.37</v>
      </c>
      <c r="E5" s="9">
        <v>1543.58</v>
      </c>
      <c r="F5" s="9">
        <v>1448.37</v>
      </c>
      <c r="G5" s="9">
        <v>0</v>
      </c>
      <c r="H5" s="11">
        <f>F5*54+G5*53</f>
        <v>78211.98</v>
      </c>
    </row>
    <row r="6" s="2" customFormat="1" ht="27" customHeight="1" spans="1:8">
      <c r="A6" s="12">
        <v>3</v>
      </c>
      <c r="B6" s="10" t="s">
        <v>12</v>
      </c>
      <c r="C6" s="9" t="s">
        <v>13</v>
      </c>
      <c r="D6" s="9">
        <v>1528.99</v>
      </c>
      <c r="E6" s="9">
        <v>1694.31</v>
      </c>
      <c r="F6" s="9">
        <v>950</v>
      </c>
      <c r="G6" s="9">
        <f>D6-F6</f>
        <v>578.99</v>
      </c>
      <c r="H6" s="11">
        <f t="shared" ref="H5:H10" si="0">F6*54+G6*53</f>
        <v>81986.47</v>
      </c>
    </row>
    <row r="7" s="2" customFormat="1" ht="27" customHeight="1" spans="1:8">
      <c r="A7" s="12">
        <v>4</v>
      </c>
      <c r="B7" s="10" t="s">
        <v>29</v>
      </c>
      <c r="C7" s="9" t="s">
        <v>30</v>
      </c>
      <c r="D7" s="9">
        <v>890.45</v>
      </c>
      <c r="E7" s="9">
        <v>847.31</v>
      </c>
      <c r="F7" s="9">
        <v>847.31</v>
      </c>
      <c r="G7" s="9">
        <f>E7-F7</f>
        <v>0</v>
      </c>
      <c r="H7" s="11">
        <f t="shared" si="0"/>
        <v>45754.74</v>
      </c>
    </row>
    <row r="8" s="2" customFormat="1" ht="27" customHeight="1" spans="1:8">
      <c r="A8" s="12">
        <v>5</v>
      </c>
      <c r="B8" s="10" t="s">
        <v>31</v>
      </c>
      <c r="C8" s="9" t="s">
        <v>16</v>
      </c>
      <c r="D8" s="9">
        <v>952.88</v>
      </c>
      <c r="E8" s="9">
        <v>946.69</v>
      </c>
      <c r="F8" s="9">
        <v>614.66</v>
      </c>
      <c r="G8" s="9">
        <f>E8-F8</f>
        <v>332.03</v>
      </c>
      <c r="H8" s="11">
        <f t="shared" si="0"/>
        <v>50789.23</v>
      </c>
    </row>
    <row r="9" s="2" customFormat="1" ht="27" customHeight="1" spans="1:8">
      <c r="A9" s="12">
        <v>6</v>
      </c>
      <c r="B9" s="10" t="s">
        <v>32</v>
      </c>
      <c r="C9" s="9" t="s">
        <v>33</v>
      </c>
      <c r="D9" s="9">
        <v>359.69</v>
      </c>
      <c r="E9" s="9">
        <v>349.18</v>
      </c>
      <c r="F9" s="9">
        <v>245.18</v>
      </c>
      <c r="G9" s="9">
        <f>E9-F9</f>
        <v>104</v>
      </c>
      <c r="H9" s="11">
        <f t="shared" si="0"/>
        <v>18751.72</v>
      </c>
    </row>
    <row r="10" s="2" customFormat="1" ht="27" customHeight="1" spans="1:8">
      <c r="A10" s="12">
        <v>7</v>
      </c>
      <c r="B10" s="10" t="s">
        <v>18</v>
      </c>
      <c r="C10" s="9" t="s">
        <v>34</v>
      </c>
      <c r="D10" s="9">
        <v>957.73</v>
      </c>
      <c r="E10" s="9">
        <v>1070.35</v>
      </c>
      <c r="F10" s="9">
        <v>585.55</v>
      </c>
      <c r="G10" s="9">
        <f>D10-F10</f>
        <v>372.18</v>
      </c>
      <c r="H10" s="11">
        <f t="shared" si="0"/>
        <v>51345.24</v>
      </c>
    </row>
    <row r="11" customFormat="1" ht="27" customHeight="1" spans="1:8">
      <c r="A11" s="13" t="s">
        <v>20</v>
      </c>
      <c r="B11" s="14"/>
      <c r="C11" s="14"/>
      <c r="D11" s="14"/>
      <c r="E11" s="14"/>
      <c r="F11" s="14"/>
      <c r="G11" s="14"/>
      <c r="H11" s="15">
        <f>SUM(H4:H10)</f>
        <v>353410.6</v>
      </c>
    </row>
    <row r="12" ht="27" customHeight="1" spans="1:8">
      <c r="A12" s="16" t="s">
        <v>35</v>
      </c>
      <c r="B12" s="16"/>
      <c r="C12" s="16"/>
      <c r="D12" s="16"/>
      <c r="E12" s="16"/>
      <c r="F12" s="16"/>
      <c r="G12" s="16"/>
      <c r="H12" s="17"/>
    </row>
    <row r="13" ht="27" customHeight="1" spans="1:8">
      <c r="A13" s="18" t="s">
        <v>22</v>
      </c>
      <c r="B13" s="18"/>
      <c r="C13" s="18"/>
      <c r="D13" s="18"/>
      <c r="E13" s="18"/>
      <c r="F13" s="18"/>
      <c r="G13" s="18"/>
      <c r="H13" s="19"/>
    </row>
    <row r="14" ht="27" customHeight="1"/>
  </sheetData>
  <mergeCells count="9">
    <mergeCell ref="A1:H1"/>
    <mergeCell ref="B11:G11"/>
    <mergeCell ref="A12:H12"/>
    <mergeCell ref="A13:H13"/>
    <mergeCell ref="A2:A3"/>
    <mergeCell ref="B2:B3"/>
    <mergeCell ref="F2:F3"/>
    <mergeCell ref="G2:G3"/>
    <mergeCell ref="H2:H3"/>
  </mergeCells>
  <pageMargins left="0.7" right="0.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2023</vt:lpstr>
      <vt:lpstr>2024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杨武</cp:lastModifiedBy>
  <dcterms:created xsi:type="dcterms:W3CDTF">2006-09-13T11:21:00Z</dcterms:created>
  <dcterms:modified xsi:type="dcterms:W3CDTF">2025-05-20T02:34:01Z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2197A70AA1F544D5803F304CEBE78308</vt:lpwstr>
  </property>
  <property fmtid="{D5CDD505-2E9C-101B-9397-08002B2CF9AE}" pid="3" name="KSOProductBuildVer">
    <vt:lpwstr>2052-12.1.0.20784</vt:lpwstr>
  </property>
</Properties>
</file>